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Applications/MAMP/htdocs/covid19/COVID-19/"/>
    </mc:Choice>
  </mc:AlternateContent>
  <xr:revisionPtr revIDLastSave="0" documentId="13_ncr:1_{A432192D-FDDE-6B46-AB97-4EA29D2254AD}" xr6:coauthVersionLast="45" xr6:coauthVersionMax="45" xr10:uidLastSave="{00000000-0000-0000-0000-000000000000}"/>
  <bookViews>
    <workbookView xWindow="40" yWindow="520" windowWidth="37860" windowHeight="21080" xr2:uid="{4C54B145-6B31-E347-8B51-98DBB2EDBDF6}"/>
  </bookViews>
  <sheets>
    <sheet name="Michigan Summary" sheetId="2" r:id="rId1"/>
    <sheet name="Michigan Time Series - Conf" sheetId="4" r:id="rId2"/>
    <sheet name="Hospitalizations &amp; Testing" sheetId="1" r:id="rId3"/>
    <sheet name="MI County 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52" i="4" l="1"/>
  <c r="AU88" i="4"/>
  <c r="AU87" i="4"/>
  <c r="C87" i="4" l="1"/>
  <c r="D87" i="4"/>
  <c r="E87" i="4"/>
  <c r="E88" i="4" s="1"/>
  <c r="F87" i="4"/>
  <c r="F88" i="4" s="1"/>
  <c r="G87" i="4"/>
  <c r="G88" i="4" s="1"/>
  <c r="H87" i="4"/>
  <c r="H88" i="4" s="1"/>
  <c r="I87" i="4"/>
  <c r="J87" i="4"/>
  <c r="J88" i="4" s="1"/>
  <c r="K87" i="4"/>
  <c r="K88" i="4" s="1"/>
  <c r="L87" i="4"/>
  <c r="L88" i="4" s="1"/>
  <c r="M87" i="4"/>
  <c r="N87" i="4"/>
  <c r="O87" i="4"/>
  <c r="O88" i="4" s="1"/>
  <c r="P87" i="4"/>
  <c r="P88" i="4" s="1"/>
  <c r="Q87" i="4"/>
  <c r="R87" i="4"/>
  <c r="S87" i="4"/>
  <c r="T87" i="4"/>
  <c r="T88" i="4" s="1"/>
  <c r="U87" i="4"/>
  <c r="V87" i="4"/>
  <c r="W87" i="4"/>
  <c r="W88" i="4" s="1"/>
  <c r="X87" i="4"/>
  <c r="X88" i="4" s="1"/>
  <c r="Y87" i="4"/>
  <c r="Z87" i="4"/>
  <c r="Z88" i="4" s="1"/>
  <c r="AA87" i="4"/>
  <c r="AA88" i="4" s="1"/>
  <c r="AB87" i="4"/>
  <c r="AB88" i="4" s="1"/>
  <c r="AC87" i="4"/>
  <c r="AD87" i="4"/>
  <c r="AD88" i="4" s="1"/>
  <c r="AE87" i="4"/>
  <c r="AE88" i="4" s="1"/>
  <c r="AF87" i="4"/>
  <c r="AF88" i="4" s="1"/>
  <c r="AG87" i="4"/>
  <c r="AH87" i="4"/>
  <c r="AH88" i="4" s="1"/>
  <c r="AI87" i="4"/>
  <c r="AI88" i="4" s="1"/>
  <c r="AJ87" i="4"/>
  <c r="AJ88" i="4" s="1"/>
  <c r="AK87" i="4"/>
  <c r="AL87" i="4"/>
  <c r="AL88" i="4" s="1"/>
  <c r="AM87" i="4"/>
  <c r="AM88" i="4" s="1"/>
  <c r="AN87" i="4"/>
  <c r="AN88" i="4" s="1"/>
  <c r="AO87" i="4"/>
  <c r="AP87" i="4"/>
  <c r="AP88" i="4" s="1"/>
  <c r="AQ87" i="4"/>
  <c r="AQ88" i="4" s="1"/>
  <c r="AR87" i="4"/>
  <c r="AR88" i="4" s="1"/>
  <c r="AS87" i="4"/>
  <c r="AT87" i="4"/>
  <c r="AT88" i="4" s="1"/>
  <c r="E12" i="2"/>
  <c r="E11" i="2"/>
  <c r="E10" i="2"/>
  <c r="E9" i="2"/>
  <c r="E8" i="2"/>
  <c r="E7" i="2"/>
  <c r="E6" i="2"/>
  <c r="E5" i="2"/>
  <c r="E4" i="2"/>
  <c r="E3" i="2"/>
  <c r="V88" i="4" l="1"/>
  <c r="R88" i="4"/>
  <c r="N88" i="4"/>
  <c r="AS88" i="4"/>
  <c r="AO88" i="4"/>
  <c r="AK88" i="4"/>
  <c r="AG88" i="4"/>
  <c r="AC88" i="4"/>
  <c r="Y88" i="4"/>
  <c r="U88" i="4"/>
  <c r="Q88" i="4"/>
  <c r="M88" i="4"/>
  <c r="I88" i="4"/>
  <c r="D88" i="4"/>
  <c r="S88" i="4"/>
  <c r="E13" i="2"/>
</calcChain>
</file>

<file path=xl/sharedStrings.xml><?xml version="1.0" encoding="utf-8"?>
<sst xmlns="http://schemas.openxmlformats.org/spreadsheetml/2006/main" count="491" uniqueCount="188">
  <si>
    <t>Province_State</t>
  </si>
  <si>
    <t>Country_Region</t>
  </si>
  <si>
    <t>Last_Update</t>
  </si>
  <si>
    <t>Lat</t>
  </si>
  <si>
    <t>Long_</t>
  </si>
  <si>
    <t>Confirmed</t>
  </si>
  <si>
    <t>Deaths</t>
  </si>
  <si>
    <t>Recovered</t>
  </si>
  <si>
    <t>Active</t>
  </si>
  <si>
    <t>FIPS</t>
  </si>
  <si>
    <t>Incident_Rate</t>
  </si>
  <si>
    <t>People_Tested</t>
  </si>
  <si>
    <t>People_Hospitalized</t>
  </si>
  <si>
    <t>Mortality_Rate</t>
  </si>
  <si>
    <t>UID</t>
  </si>
  <si>
    <t>ISO3</t>
  </si>
  <si>
    <t>Testing_Rate</t>
  </si>
  <si>
    <t>Hospitalization_Rate</t>
  </si>
  <si>
    <t>Alabama</t>
  </si>
  <si>
    <t>US</t>
  </si>
  <si>
    <t>USA</t>
  </si>
  <si>
    <t>Alaska</t>
  </si>
  <si>
    <t>American Samoa</t>
  </si>
  <si>
    <t>ASM</t>
  </si>
  <si>
    <t>Arizona</t>
  </si>
  <si>
    <t>Arkansas</t>
  </si>
  <si>
    <t>California</t>
  </si>
  <si>
    <t>Colorado</t>
  </si>
  <si>
    <t>Connecticut</t>
  </si>
  <si>
    <t>Delaware</t>
  </si>
  <si>
    <t>Diamond Princess</t>
  </si>
  <si>
    <t>District of Columbia</t>
  </si>
  <si>
    <t>Florida</t>
  </si>
  <si>
    <t>Georgia</t>
  </si>
  <si>
    <t>Grand Princess</t>
  </si>
  <si>
    <t>Guam</t>
  </si>
  <si>
    <t>GUM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</si>
  <si>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</si>
  <si>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</si>
  <si>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</si>
  <si>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</si>
  <si>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</si>
  <si>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</si>
  <si>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</si>
  <si>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</si>
  <si>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</si>
  <si>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</si>
  <si>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</si>
  <si>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</si>
  <si>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</si>
  <si>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</si>
  <si>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</si>
  <si>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</si>
  <si>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</si>
  <si>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</si>
  <si>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</si>
  <si>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</si>
  <si>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</si>
  <si>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</si>
  <si>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</si>
  <si>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</si>
  <si>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</si>
  <si>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MNP</t>
  </si>
  <si>
    <t>Ohio</t>
  </si>
  <si>
    <t>Oklahoma</t>
  </si>
  <si>
    <t>Oregon</t>
  </si>
  <si>
    <t>Pennsylvania</t>
  </si>
  <si>
    <t>Puerto Rico</t>
  </si>
  <si>
    <t>PRI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</si>
  <si>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</si>
  <si>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</si>
  <si>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</si>
  <si>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</si>
  <si>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</si>
  <si>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</si>
  <si>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</si>
  <si>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</si>
  <si>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</t>
  </si>
  <si>
    <t>Virginia</t>
  </si>
  <si>
    <t>Washington</t>
  </si>
  <si>
    <t>West Virginia</t>
  </si>
  <si>
    <t>Wisconsin</t>
  </si>
  <si>
    <t>Wyoming</t>
  </si>
  <si>
    <t>What We Know About Covid-19 in Michigan</t>
  </si>
  <si>
    <t>Confirmed Cases</t>
  </si>
  <si>
    <t>Incident Rate</t>
  </si>
  <si>
    <t>People Tested</t>
  </si>
  <si>
    <t>People Hospitalizied</t>
  </si>
  <si>
    <t>Mortality Rate</t>
  </si>
  <si>
    <t>Testing Rate</t>
  </si>
  <si>
    <t>Hospitalization Rate</t>
  </si>
  <si>
    <t>per 100k</t>
  </si>
  <si>
    <t>%</t>
  </si>
  <si>
    <t>Recovery Rate</t>
  </si>
  <si>
    <t>Allegan</t>
  </si>
  <si>
    <t>Alpena</t>
  </si>
  <si>
    <t>Antrim</t>
  </si>
  <si>
    <t>Arenac</t>
  </si>
  <si>
    <t>Barry</t>
  </si>
  <si>
    <t>Bay</t>
  </si>
  <si>
    <t>Benzie</t>
  </si>
  <si>
    <t>Berrien</t>
  </si>
  <si>
    <t>Branch</t>
  </si>
  <si>
    <t>Calhoun</t>
  </si>
  <si>
    <t>Cass</t>
  </si>
  <si>
    <t>Charlevoix</t>
  </si>
  <si>
    <t>Cheboygan</t>
  </si>
  <si>
    <t>Chippewa</t>
  </si>
  <si>
    <t>Clare</t>
  </si>
  <si>
    <t>Clinton</t>
  </si>
  <si>
    <t>Crawford</t>
  </si>
  <si>
    <t>Delta</t>
  </si>
  <si>
    <t>Dickinson</t>
  </si>
  <si>
    <t>Eaton</t>
  </si>
  <si>
    <t>Emmet</t>
  </si>
  <si>
    <t>Federal Correctional Institution (FCI)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</si>
  <si>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</si>
  <si>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</si>
  <si>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</si>
  <si>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</si>
  <si>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</si>
  <si>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</si>
  <si>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</si>
  <si>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</si>
  <si>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</si>
  <si>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</si>
  <si>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</si>
  <si>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Isabella</t>
  </si>
  <si>
    <t>Jackson</t>
  </si>
  <si>
    <t>Kalamazoo</t>
  </si>
  <si>
    <t>Kalkaska</t>
  </si>
  <si>
    <t>Kent</t>
  </si>
  <si>
    <t>Lake</t>
  </si>
  <si>
    <t>Lapeer</t>
  </si>
  <si>
    <t>Leelanau</t>
  </si>
  <si>
    <t>Lenawee</t>
  </si>
  <si>
    <t>Livingston</t>
  </si>
  <si>
    <t>Luce</t>
  </si>
  <si>
    <t>Mackinac</t>
  </si>
  <si>
    <t>Macomb</t>
  </si>
  <si>
    <t>Manistee</t>
  </si>
  <si>
    <t>Marquette</t>
  </si>
  <si>
    <t>Mason</t>
  </si>
  <si>
    <t>Mecosta</t>
  </si>
  <si>
    <t>Menominee</t>
  </si>
  <si>
    <t>Michigan Department of Corrections (MDOC)</t>
  </si>
  <si>
    <t>Midland</t>
  </si>
  <si>
    <t>Missaukee</t>
  </si>
  <si>
    <t>Monroe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</si>
  <si>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</si>
  <si>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</si>
  <si>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</si>
  <si>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</si>
  <si>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</si>
  <si>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</si>
  <si>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</si>
  <si>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</si>
  <si>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Osceola</t>
  </si>
  <si>
    <t>Oscoda</t>
  </si>
  <si>
    <t>Otsego</t>
  </si>
  <si>
    <t>Ottawa</t>
  </si>
  <si>
    <t>Presque Isle</t>
  </si>
  <si>
    <t>Roscommon</t>
  </si>
  <si>
    <t>Saginaw</t>
  </si>
  <si>
    <t>Sanilac</t>
  </si>
  <si>
    <t>Schoolcraft</t>
  </si>
  <si>
    <t>Shiawassee</t>
  </si>
  <si>
    <t>St. Clair</t>
  </si>
  <si>
    <t>St. Joseph</t>
  </si>
  <si>
    <t>Tuscola</t>
  </si>
  <si>
    <t>Van Buren</t>
  </si>
  <si>
    <t>Washtenaw</t>
  </si>
  <si>
    <t>Wayne</t>
  </si>
  <si>
    <t>Wexford</t>
  </si>
  <si>
    <t>County</t>
  </si>
  <si>
    <t>Correctional Facilities</t>
  </si>
  <si>
    <t>Cases By County</t>
  </si>
  <si>
    <t>Alcona</t>
  </si>
  <si>
    <t>Alger</t>
  </si>
  <si>
    <t>Baraga</t>
  </si>
  <si>
    <t>Iron</t>
  </si>
  <si>
    <t>Keweenaw</t>
  </si>
  <si>
    <t>Country</t>
  </si>
  <si>
    <t>State</t>
  </si>
  <si>
    <t>Total</t>
  </si>
  <si>
    <t>Net New</t>
  </si>
  <si>
    <t>Date</t>
  </si>
  <si>
    <t>Net New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</si>
</sst>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22" fontId="3" fillId="2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14" fontId="0" fillId="0" borderId="0" xfId="0" applyNumberFormat="1"/>
    <xf numFmtId="14" fontId="8" fillId="0" borderId="0" xfId="0" applyNumberFormat="1" applyFont="1"/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4" xfId="0" applyFont="1" applyFill="1" applyBorder="1"/>
    <xf numFmtId="0" fontId="5" fillId="3" borderId="0" xfId="0" applyFont="1" applyFill="1" applyBorder="1"/>
    <xf numFmtId="0" fontId="0" fillId="3" borderId="0" xfId="0" applyFill="1" applyBorder="1"/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5" xfId="0" applyFill="1" applyBorder="1"/>
    <xf numFmtId="2" fontId="5" fillId="3" borderId="0" xfId="1" applyNumberFormat="1" applyFont="1" applyFill="1" applyBorder="1" applyAlignment="1">
      <alignment horizontal="center" vertical="center"/>
    </xf>
    <xf numFmtId="9" fontId="5" fillId="3" borderId="0" xfId="1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7" xfId="0" applyFill="1" applyBorder="1"/>
    <xf numFmtId="0" fontId="5" fillId="3" borderId="7" xfId="0" applyFont="1" applyFill="1" applyBorder="1"/>
    <xf numFmtId="0" fontId="0" fillId="3" borderId="8" xfId="0" applyFill="1" applyBorder="1"/>
    <xf numFmtId="0" fontId="6" fillId="3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0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4" borderId="4" xfId="0" applyFont="1" applyFill="1" applyBorder="1"/>
    <xf numFmtId="0" fontId="5" fillId="4" borderId="0" xfId="0" applyFont="1" applyFill="1" applyBorder="1"/>
    <xf numFmtId="0" fontId="0" fillId="4" borderId="0" xfId="0" applyFill="1" applyBorder="1"/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0" fillId="4" borderId="5" xfId="0" applyFill="1" applyBorder="1"/>
    <xf numFmtId="14" fontId="0" fillId="0" borderId="0" xfId="0" applyNumberForma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 Confirmed Cases in Michigan - 3/1 - 4/14</a:t>
            </a:r>
          </a:p>
        </c:rich>
      </c:tx>
      <c:layout>
        <c:manualLayout>
          <c:xMode val="edge"/>
          <c:yMode val="edge"/>
          <c:x val="0.33280574879596359"/>
          <c:y val="1.5584415584415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'Michigan Time Series - Conf'!$AZ$7</c:f>
              <c:strCache>
                <c:ptCount val="1"/>
                <c:pt idx="0">
                  <c:v>Confirmed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'Michigan Time Series - Conf'!$AY$8:$AY$52</c:f>
              <c:numCache>
                <c:formatCode>m/d/yy</c:formatCode>
                <c:ptCount val="45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</c:numCache>
            </c:numRef>
          </c:cat>
          <c:val>
            <c:numRef>
              <c:f>'Michigan Time Series - Conf'!$AZ$8:$AZ$52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14</c:v>
                </c:pt>
                <c:pt idx="13">
                  <c:v>24</c:v>
                </c:pt>
                <c:pt idx="14">
                  <c:v>32</c:v>
                </c:pt>
                <c:pt idx="15">
                  <c:v>54</c:v>
                </c:pt>
                <c:pt idx="16">
                  <c:v>63</c:v>
                </c:pt>
                <c:pt idx="17">
                  <c:v>119</c:v>
                </c:pt>
                <c:pt idx="18">
                  <c:v>249</c:v>
                </c:pt>
                <c:pt idx="19">
                  <c:v>402</c:v>
                </c:pt>
                <c:pt idx="20">
                  <c:v>540</c:v>
                </c:pt>
                <c:pt idx="21">
                  <c:v>1035</c:v>
                </c:pt>
                <c:pt idx="22">
                  <c:v>1325</c:v>
                </c:pt>
                <c:pt idx="23">
                  <c:v>1787</c:v>
                </c:pt>
                <c:pt idx="24">
                  <c:v>2289</c:v>
                </c:pt>
                <c:pt idx="25">
                  <c:v>2838</c:v>
                </c:pt>
                <c:pt idx="26">
                  <c:v>3626</c:v>
                </c:pt>
                <c:pt idx="27">
                  <c:v>4588</c:v>
                </c:pt>
                <c:pt idx="28">
                  <c:v>5393</c:v>
                </c:pt>
                <c:pt idx="29">
                  <c:v>6403</c:v>
                </c:pt>
                <c:pt idx="30">
                  <c:v>7502</c:v>
                </c:pt>
                <c:pt idx="31">
                  <c:v>9131</c:v>
                </c:pt>
                <c:pt idx="32">
                  <c:v>10565</c:v>
                </c:pt>
                <c:pt idx="33">
                  <c:v>12455</c:v>
                </c:pt>
                <c:pt idx="34">
                  <c:v>13890</c:v>
                </c:pt>
                <c:pt idx="35">
                  <c:v>15286</c:v>
                </c:pt>
                <c:pt idx="36">
                  <c:v>16759</c:v>
                </c:pt>
                <c:pt idx="37">
                  <c:v>18443</c:v>
                </c:pt>
                <c:pt idx="38">
                  <c:v>19856</c:v>
                </c:pt>
                <c:pt idx="39">
                  <c:v>21005</c:v>
                </c:pt>
                <c:pt idx="40">
                  <c:v>22213</c:v>
                </c:pt>
                <c:pt idx="41">
                  <c:v>23379</c:v>
                </c:pt>
                <c:pt idx="42">
                  <c:v>24014</c:v>
                </c:pt>
                <c:pt idx="43">
                  <c:v>25018</c:v>
                </c:pt>
                <c:pt idx="44">
                  <c:v>26301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5-5143-9419-BB3A74407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58048"/>
        <c:axId val="139702784"/>
      </c:lineChart>
      <c:dateAx>
        <c:axId val="12545804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02784"/>
        <c:crosses val="autoZero"/>
        <c:auto val="1"/>
        <c:lblOffset val="100"/>
        <c:baseTimeUnit val="days"/>
      </c:dateAx>
      <c:valAx>
        <c:axId val="1397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5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Net New Cases</a:t>
            </a:r>
            <a:r>
              <a:rPr lang="en-US" sz="1800" b="1" baseline="0"/>
              <a:t> Daily - Michigan - 3/1 - 4/14</a:t>
            </a:r>
          </a:p>
        </c:rich>
      </c:tx>
      <c:layout>
        <c:manualLayout>
          <c:xMode val="edge"/>
          <c:yMode val="edge"/>
          <c:x val="0.45350272660705404"/>
          <c:y val="1.3043479153952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'Michigan Time Series - Conf'!$BC$7</c:f>
              <c:strCache>
                <c:ptCount val="1"/>
                <c:pt idx="0">
                  <c:v>Net New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'Michigan Time Series - Conf'!$BB$8:$BB$52</c:f>
              <c:numCache>
                <c:formatCode>m/d/yy</c:formatCode>
                <c:ptCount val="45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</c:numCache>
            </c:numRef>
          </c:cat>
          <c:val>
            <c:numRef>
              <c:f>'Michigan Time Series - Conf'!$BC$8:$BC$52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12</c:v>
                </c:pt>
                <c:pt idx="13">
                  <c:v>10</c:v>
                </c:pt>
                <c:pt idx="14">
                  <c:v>8</c:v>
                </c:pt>
                <c:pt idx="15">
                  <c:v>22</c:v>
                </c:pt>
                <c:pt idx="16">
                  <c:v>9</c:v>
                </c:pt>
                <c:pt idx="17">
                  <c:v>56</c:v>
                </c:pt>
                <c:pt idx="18">
                  <c:v>130</c:v>
                </c:pt>
                <c:pt idx="19">
                  <c:v>153</c:v>
                </c:pt>
                <c:pt idx="20">
                  <c:v>138</c:v>
                </c:pt>
                <c:pt idx="21">
                  <c:v>495</c:v>
                </c:pt>
                <c:pt idx="22">
                  <c:v>290</c:v>
                </c:pt>
                <c:pt idx="23">
                  <c:v>462</c:v>
                </c:pt>
                <c:pt idx="24">
                  <c:v>502</c:v>
                </c:pt>
                <c:pt idx="25">
                  <c:v>549</c:v>
                </c:pt>
                <c:pt idx="26">
                  <c:v>788</c:v>
                </c:pt>
                <c:pt idx="27">
                  <c:v>962</c:v>
                </c:pt>
                <c:pt idx="28">
                  <c:v>805</c:v>
                </c:pt>
                <c:pt idx="29">
                  <c:v>1010</c:v>
                </c:pt>
                <c:pt idx="30">
                  <c:v>1099</c:v>
                </c:pt>
                <c:pt idx="31">
                  <c:v>1629</c:v>
                </c:pt>
                <c:pt idx="32">
                  <c:v>1434</c:v>
                </c:pt>
                <c:pt idx="33">
                  <c:v>1890</c:v>
                </c:pt>
                <c:pt idx="34">
                  <c:v>1435</c:v>
                </c:pt>
                <c:pt idx="35">
                  <c:v>1396</c:v>
                </c:pt>
                <c:pt idx="36">
                  <c:v>1473</c:v>
                </c:pt>
                <c:pt idx="37">
                  <c:v>1684</c:v>
                </c:pt>
                <c:pt idx="38">
                  <c:v>1413</c:v>
                </c:pt>
                <c:pt idx="39">
                  <c:v>1149</c:v>
                </c:pt>
                <c:pt idx="40">
                  <c:v>1208</c:v>
                </c:pt>
                <c:pt idx="41">
                  <c:v>1166</c:v>
                </c:pt>
                <c:pt idx="42">
                  <c:v>635</c:v>
                </c:pt>
                <c:pt idx="43">
                  <c:v>1004</c:v>
                </c:pt>
                <c:pt idx="44">
                  <c:v>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D-7849-B01D-F4AE2E923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53616"/>
        <c:axId val="90678640"/>
      </c:lineChart>
      <c:dateAx>
        <c:axId val="9065361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78640"/>
        <c:crosses val="autoZero"/>
        <c:auto val="1"/>
        <c:lblOffset val="100"/>
        <c:baseTimeUnit val="days"/>
      </c:dateAx>
      <c:valAx>
        <c:axId val="906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5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19</xdr:row>
      <xdr:rowOff>189090</xdr:rowOff>
    </xdr:from>
    <xdr:to>
      <xdr:col>6</xdr:col>
      <xdr:colOff>903111</xdr:colOff>
      <xdr:row>29</xdr:row>
      <xdr:rowOff>111126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09A242-0C0F-C84F-8801-8FDB33CEA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14109</xdr:colOff>
      <xdr:row>14</xdr:row>
      <xdr:rowOff>338666</xdr:rowOff>
    </xdr:from>
    <xdr:to>
      <xdr:col>13</xdr:col>
      <xdr:colOff>0</xdr:colOff>
      <xdr:row>29</xdr:row>
      <xdr:rowOff>111125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9509BC-0586-FF4F-8802-177F1D30A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76DD-21B0-8C41-952C-75F9BFF4D076}">
  <dimension ref="A1:AE36"/>
  <sheetViews>
    <sheetView tabSelected="1" zoomScale="90" zoomScaleNormal="90" workbookViewId="0">
      <selection activeCell="P22" sqref="P22"/>
    </sheetView>
  </sheetViews>
  <sheetFormatPr baseColWidth="10" defaultRowHeight="29" customHeight="1" x14ac:dyDescent="0.2"/>
  <cols>
    <col min="1" max="1" width="1.83203125" customWidth="1"/>
    <col min="2" max="2" width="38.1640625" customWidth="1"/>
    <col min="3" max="3" width="3.33203125" customWidth="1"/>
    <col min="5" max="5" width="13.5" customWidth="1"/>
    <col min="6" max="6" width="12" bestFit="1" customWidth="1"/>
    <col min="7" max="7" width="12.1640625" customWidth="1"/>
    <col min="8" max="8" width="4" style="14" customWidth="1"/>
    <col min="9" max="9" width="14.1640625" customWidth="1"/>
    <col min="10" max="10" width="40.1640625" customWidth="1"/>
    <col min="11" max="13" width="16.6640625" customWidth="1"/>
  </cols>
  <sheetData>
    <row r="1" spans="1:31" ht="14" customHeight="1" thickBot="1" x14ac:dyDescent="0.25">
      <c r="A1" s="14"/>
      <c r="B1" s="14"/>
      <c r="C1" s="14"/>
      <c r="D1" s="14"/>
      <c r="E1" s="14"/>
      <c r="F1" s="14"/>
      <c r="G1" s="14"/>
      <c r="I1" s="14"/>
      <c r="J1" s="14"/>
      <c r="K1" s="14"/>
      <c r="L1" s="14"/>
      <c r="M1" s="14"/>
    </row>
    <row r="2" spans="1:31" ht="29" customHeight="1" thickBot="1" x14ac:dyDescent="0.25">
      <c r="A2" s="14"/>
      <c r="B2" s="49" t="s">
        <v>83</v>
      </c>
      <c r="C2" s="50"/>
      <c r="D2" s="50"/>
      <c r="E2" s="50"/>
      <c r="F2" s="50"/>
      <c r="G2" s="51"/>
      <c r="H2" s="15"/>
      <c r="I2" s="49" t="s">
        <v>176</v>
      </c>
      <c r="J2" s="50"/>
      <c r="K2" s="50"/>
      <c r="L2" s="50"/>
      <c r="M2" s="51"/>
      <c r="N2" s="14"/>
      <c r="O2" s="14"/>
      <c r="P2" s="14"/>
      <c r="Q2" s="14"/>
    </row>
    <row r="3" spans="1:31" ht="29" customHeight="1" x14ac:dyDescent="0.3">
      <c r="A3" s="14"/>
      <c r="B3" s="18" t="s">
        <v>84</v>
      </c>
      <c r="C3" s="19"/>
      <c r="D3" s="20"/>
      <c r="E3" s="21">
        <f>'Hospitalizations &amp; Testing'!F28</f>
        <v>27001</v>
      </c>
      <c r="F3" s="22"/>
      <c r="G3" s="23"/>
      <c r="I3" s="52" t="s">
        <v>174</v>
      </c>
      <c r="J3" s="53"/>
      <c r="K3" s="54" t="s">
        <v>5</v>
      </c>
      <c r="L3" s="54" t="s">
        <v>6</v>
      </c>
      <c r="M3" s="55" t="s">
        <v>8</v>
      </c>
      <c r="N3" s="14"/>
      <c r="O3" s="14"/>
      <c r="P3" s="56"/>
      <c r="Q3" s="56"/>
    </row>
    <row r="4" spans="1:31" ht="29" customHeight="1" x14ac:dyDescent="0.3">
      <c r="A4" s="14"/>
      <c r="B4" s="18" t="s">
        <v>6</v>
      </c>
      <c r="C4" s="19"/>
      <c r="D4" s="20"/>
      <c r="E4" s="21">
        <f>'Hospitalizations &amp; Testing'!G28</f>
        <v>1768</v>
      </c>
      <c r="F4" s="22"/>
      <c r="G4" s="23"/>
      <c r="I4" s="47" t="s">
        <v>172</v>
      </c>
      <c r="J4" s="48"/>
      <c r="K4" s="32">
        <v>12209</v>
      </c>
      <c r="L4" s="32">
        <v>820</v>
      </c>
      <c r="M4" s="33">
        <v>11389</v>
      </c>
      <c r="N4" s="14"/>
      <c r="O4" s="14"/>
      <c r="P4" s="56"/>
      <c r="Q4" s="56"/>
    </row>
    <row r="5" spans="1:31" ht="29" customHeight="1" x14ac:dyDescent="0.3">
      <c r="A5" s="14"/>
      <c r="B5" s="40" t="s">
        <v>7</v>
      </c>
      <c r="C5" s="41"/>
      <c r="D5" s="42"/>
      <c r="E5" s="43">
        <f>'Hospitalizations &amp; Testing'!H28</f>
        <v>452</v>
      </c>
      <c r="F5" s="44"/>
      <c r="G5" s="45"/>
      <c r="I5" s="47" t="s">
        <v>153</v>
      </c>
      <c r="J5" s="48"/>
      <c r="K5" s="32">
        <v>5364</v>
      </c>
      <c r="L5" s="32">
        <v>364</v>
      </c>
      <c r="M5" s="33">
        <v>5000</v>
      </c>
      <c r="N5" s="14"/>
      <c r="O5" s="14"/>
      <c r="P5" s="56"/>
      <c r="Q5" s="56"/>
    </row>
    <row r="6" spans="1:31" ht="29" customHeight="1" x14ac:dyDescent="0.3">
      <c r="A6" s="14"/>
      <c r="B6" s="18" t="s">
        <v>8</v>
      </c>
      <c r="C6" s="19"/>
      <c r="D6" s="20"/>
      <c r="E6" s="21">
        <f>'Hospitalizations &amp; Testing'!I28</f>
        <v>25233</v>
      </c>
      <c r="F6" s="22"/>
      <c r="G6" s="23"/>
      <c r="I6" s="47" t="s">
        <v>139</v>
      </c>
      <c r="J6" s="48"/>
      <c r="K6" s="32">
        <v>3620</v>
      </c>
      <c r="L6" s="32">
        <v>293</v>
      </c>
      <c r="M6" s="33">
        <v>3327</v>
      </c>
      <c r="N6" s="14"/>
      <c r="O6" s="14"/>
      <c r="P6" s="56"/>
      <c r="Q6" s="56"/>
    </row>
    <row r="7" spans="1:31" ht="29" customHeight="1" x14ac:dyDescent="0.3">
      <c r="A7" s="14"/>
      <c r="B7" s="18" t="s">
        <v>85</v>
      </c>
      <c r="C7" s="19"/>
      <c r="D7" s="20"/>
      <c r="E7" s="21">
        <f>'Hospitalizations &amp; Testing'!K28</f>
        <v>338.89948850000002</v>
      </c>
      <c r="F7" s="22" t="s">
        <v>91</v>
      </c>
      <c r="G7" s="23"/>
      <c r="I7" s="47" t="s">
        <v>116</v>
      </c>
      <c r="J7" s="48"/>
      <c r="K7" s="32">
        <v>1030</v>
      </c>
      <c r="L7" s="32">
        <v>86</v>
      </c>
      <c r="M7" s="33">
        <v>944</v>
      </c>
      <c r="N7" s="14"/>
      <c r="O7" s="14"/>
      <c r="P7" s="56"/>
      <c r="Q7" s="56"/>
    </row>
    <row r="8" spans="1:31" ht="29" customHeight="1" x14ac:dyDescent="0.3">
      <c r="A8" s="14"/>
      <c r="B8" s="18" t="s">
        <v>86</v>
      </c>
      <c r="C8" s="19"/>
      <c r="D8" s="20"/>
      <c r="E8" s="21">
        <f>'Hospitalizations &amp; Testing'!L28</f>
        <v>86226</v>
      </c>
      <c r="F8" s="22"/>
      <c r="G8" s="23"/>
      <c r="I8" s="47" t="s">
        <v>171</v>
      </c>
      <c r="J8" s="48"/>
      <c r="K8" s="32">
        <v>772</v>
      </c>
      <c r="L8" s="32">
        <v>21</v>
      </c>
      <c r="M8" s="33">
        <v>751</v>
      </c>
      <c r="N8" s="14"/>
      <c r="O8" s="14"/>
      <c r="P8" s="56"/>
      <c r="Q8" s="56"/>
    </row>
    <row r="9" spans="1:31" ht="29" customHeight="1" x14ac:dyDescent="0.3">
      <c r="A9" s="14"/>
      <c r="B9" s="18" t="s">
        <v>87</v>
      </c>
      <c r="C9" s="19"/>
      <c r="D9" s="20"/>
      <c r="E9" s="21">
        <f>'Hospitalizations &amp; Testing'!M28</f>
        <v>3910</v>
      </c>
      <c r="F9" s="22"/>
      <c r="G9" s="23"/>
      <c r="I9" s="47" t="s">
        <v>131</v>
      </c>
      <c r="J9" s="48"/>
      <c r="K9" s="32">
        <v>325</v>
      </c>
      <c r="L9" s="32">
        <v>14</v>
      </c>
      <c r="M9" s="33">
        <v>311</v>
      </c>
      <c r="N9" s="14"/>
      <c r="O9" s="14"/>
      <c r="P9" s="56"/>
      <c r="Q9" s="56"/>
    </row>
    <row r="10" spans="1:31" ht="29" customHeight="1" x14ac:dyDescent="0.3">
      <c r="A10" s="14"/>
      <c r="B10" s="18" t="s">
        <v>88</v>
      </c>
      <c r="C10" s="19"/>
      <c r="D10" s="20"/>
      <c r="E10" s="24">
        <f>'Hospitalizations &amp; Testing'!N28</f>
        <v>6.5479056330000001</v>
      </c>
      <c r="F10" s="22" t="s">
        <v>92</v>
      </c>
      <c r="G10" s="23"/>
      <c r="I10" s="47" t="s">
        <v>163</v>
      </c>
      <c r="J10" s="48"/>
      <c r="K10" s="32">
        <v>302</v>
      </c>
      <c r="L10" s="32">
        <v>17</v>
      </c>
      <c r="M10" s="33">
        <v>285</v>
      </c>
      <c r="N10" s="14"/>
      <c r="O10" s="14"/>
      <c r="P10" s="56"/>
      <c r="Q10" s="56"/>
    </row>
    <row r="11" spans="1:31" ht="29" customHeight="1" x14ac:dyDescent="0.3">
      <c r="A11" s="14"/>
      <c r="B11" s="18" t="s">
        <v>89</v>
      </c>
      <c r="C11" s="19"/>
      <c r="D11" s="20"/>
      <c r="E11" s="21">
        <f>'Hospitalizations &amp; Testing'!Q28</f>
        <v>1082.254261</v>
      </c>
      <c r="F11" s="22" t="s">
        <v>91</v>
      </c>
      <c r="G11" s="23"/>
      <c r="I11" s="47" t="s">
        <v>124</v>
      </c>
      <c r="J11" s="48"/>
      <c r="K11" s="32">
        <v>263</v>
      </c>
      <c r="L11" s="32">
        <v>4</v>
      </c>
      <c r="M11" s="33">
        <v>259</v>
      </c>
      <c r="N11" s="14"/>
      <c r="O11" s="14"/>
      <c r="P11" s="56"/>
      <c r="Q11" s="56"/>
    </row>
    <row r="12" spans="1:31" ht="29" customHeight="1" x14ac:dyDescent="0.3">
      <c r="A12" s="14"/>
      <c r="B12" s="18" t="s">
        <v>90</v>
      </c>
      <c r="C12" s="19"/>
      <c r="D12" s="20"/>
      <c r="E12" s="21">
        <f>'Hospitalizations &amp; Testing'!R28</f>
        <v>14.48094515</v>
      </c>
      <c r="F12" s="22" t="s">
        <v>92</v>
      </c>
      <c r="G12" s="23"/>
      <c r="I12" s="47" t="s">
        <v>136</v>
      </c>
      <c r="J12" s="48"/>
      <c r="K12" s="32">
        <v>238</v>
      </c>
      <c r="L12" s="32">
        <v>6</v>
      </c>
      <c r="M12" s="33">
        <v>232</v>
      </c>
      <c r="N12" s="14"/>
      <c r="O12" s="14"/>
      <c r="P12" s="56"/>
      <c r="Q12" s="56"/>
    </row>
    <row r="13" spans="1:31" ht="29" customHeight="1" x14ac:dyDescent="0.3">
      <c r="A13" s="14"/>
      <c r="B13" s="18" t="s">
        <v>93</v>
      </c>
      <c r="C13" s="19"/>
      <c r="D13" s="20"/>
      <c r="E13" s="25">
        <f>E5/E3</f>
        <v>1.6740120736269026E-2</v>
      </c>
      <c r="F13" s="19"/>
      <c r="G13" s="23"/>
      <c r="I13" s="47" t="s">
        <v>167</v>
      </c>
      <c r="J13" s="48"/>
      <c r="K13" s="32">
        <v>211</v>
      </c>
      <c r="L13" s="32">
        <v>7</v>
      </c>
      <c r="M13" s="33">
        <v>204</v>
      </c>
      <c r="N13" s="14"/>
      <c r="O13" s="14"/>
      <c r="P13" s="14"/>
      <c r="Q13" s="14"/>
    </row>
    <row r="14" spans="1:31" s="14" customFormat="1" ht="29" customHeight="1" thickBot="1" x14ac:dyDescent="0.35">
      <c r="B14" s="26"/>
      <c r="C14" s="27"/>
      <c r="D14" s="27"/>
      <c r="E14" s="28"/>
      <c r="F14" s="27"/>
      <c r="G14" s="29"/>
      <c r="I14" s="26"/>
      <c r="J14" s="27"/>
      <c r="K14" s="27"/>
      <c r="L14" s="27"/>
      <c r="M14" s="29"/>
    </row>
    <row r="15" spans="1:31" s="14" customFormat="1" ht="29" customHeight="1" thickBot="1" x14ac:dyDescent="0.35">
      <c r="B15" s="20"/>
      <c r="C15" s="20"/>
      <c r="D15" s="20"/>
      <c r="E15" s="19"/>
      <c r="F15" s="20"/>
      <c r="G15" s="20"/>
    </row>
    <row r="16" spans="1:31" ht="29" customHeight="1" x14ac:dyDescent="0.2">
      <c r="A16" s="14"/>
      <c r="B16" s="49" t="s">
        <v>175</v>
      </c>
      <c r="C16" s="50"/>
      <c r="D16" s="50"/>
      <c r="E16" s="50"/>
      <c r="F16" s="50"/>
      <c r="G16" s="51"/>
      <c r="H16" s="15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ht="29" customHeight="1" x14ac:dyDescent="0.25">
      <c r="A17" s="14"/>
      <c r="B17" s="34"/>
      <c r="C17" s="35"/>
      <c r="D17" s="20"/>
      <c r="E17" s="30" t="s">
        <v>5</v>
      </c>
      <c r="F17" s="30" t="s">
        <v>6</v>
      </c>
      <c r="G17" s="31" t="s">
        <v>8</v>
      </c>
      <c r="H17" s="16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ht="29" customHeight="1" x14ac:dyDescent="0.25">
      <c r="A18" s="14"/>
      <c r="B18" s="34" t="s">
        <v>145</v>
      </c>
      <c r="C18" s="35"/>
      <c r="D18" s="20"/>
      <c r="E18" s="32">
        <v>429</v>
      </c>
      <c r="F18" s="32">
        <v>9</v>
      </c>
      <c r="G18" s="33">
        <v>420</v>
      </c>
      <c r="H18" s="17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ht="29" customHeight="1" thickBot="1" x14ac:dyDescent="0.3">
      <c r="A19" s="14"/>
      <c r="B19" s="36" t="s">
        <v>115</v>
      </c>
      <c r="C19" s="37"/>
      <c r="D19" s="27"/>
      <c r="E19" s="38">
        <v>23</v>
      </c>
      <c r="F19" s="38">
        <v>0</v>
      </c>
      <c r="G19" s="39">
        <v>23</v>
      </c>
      <c r="H19" s="17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29" customHeight="1" x14ac:dyDescent="0.2">
      <c r="A20" s="14"/>
      <c r="B20" s="14"/>
      <c r="C20" s="14"/>
      <c r="D20" s="14"/>
      <c r="E20" s="14"/>
      <c r="F20" s="14"/>
      <c r="G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ht="29" customHeight="1" x14ac:dyDescent="0.2">
      <c r="A21" s="14"/>
      <c r="B21" s="14"/>
      <c r="C21" s="14"/>
      <c r="D21" s="14"/>
      <c r="E21" s="14"/>
      <c r="F21" s="14"/>
      <c r="G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29" customHeight="1" x14ac:dyDescent="0.2">
      <c r="A22" s="14"/>
      <c r="B22" s="14"/>
      <c r="C22" s="14"/>
      <c r="D22" s="14"/>
      <c r="E22" s="14"/>
      <c r="F22" s="14"/>
      <c r="G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ht="29" customHeight="1" x14ac:dyDescent="0.2">
      <c r="A23" s="14"/>
      <c r="B23" s="14"/>
      <c r="C23" s="14"/>
      <c r="D23" s="14"/>
      <c r="E23" s="14"/>
      <c r="F23" s="14"/>
      <c r="G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29" customHeight="1" x14ac:dyDescent="0.2">
      <c r="A24" s="14"/>
      <c r="B24" s="14"/>
      <c r="C24" s="14"/>
      <c r="D24" s="14"/>
      <c r="E24" s="14"/>
      <c r="F24" s="14"/>
      <c r="G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 ht="29" customHeight="1" x14ac:dyDescent="0.2">
      <c r="A25" s="14"/>
      <c r="B25" s="14"/>
      <c r="C25" s="14"/>
      <c r="D25" s="14"/>
      <c r="E25" s="14"/>
      <c r="F25" s="14"/>
      <c r="G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 ht="29" customHeight="1" x14ac:dyDescent="0.2">
      <c r="A26" s="14"/>
      <c r="B26" s="14"/>
      <c r="C26" s="14"/>
      <c r="D26" s="14"/>
      <c r="E26" s="14"/>
      <c r="F26" s="14"/>
      <c r="G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 ht="29" customHeight="1" x14ac:dyDescent="0.2">
      <c r="A27" s="14"/>
      <c r="B27" s="14"/>
      <c r="C27" s="14"/>
      <c r="D27" s="14"/>
      <c r="E27" s="14"/>
      <c r="F27" s="14"/>
      <c r="G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 ht="29" customHeight="1" x14ac:dyDescent="0.2">
      <c r="A28" s="14"/>
      <c r="B28" s="14"/>
      <c r="C28" s="14"/>
      <c r="D28" s="14"/>
      <c r="E28" s="14"/>
      <c r="F28" s="14"/>
      <c r="G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 ht="29" customHeight="1" x14ac:dyDescent="0.2">
      <c r="A29" s="14"/>
      <c r="B29" s="14"/>
      <c r="C29" s="14"/>
      <c r="D29" s="14"/>
      <c r="E29" s="14"/>
      <c r="F29" s="14"/>
      <c r="G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 ht="29" customHeight="1" x14ac:dyDescent="0.2">
      <c r="A30" s="14"/>
      <c r="B30" s="14"/>
      <c r="C30" s="14"/>
      <c r="D30" s="14"/>
      <c r="E30" s="14"/>
      <c r="F30" s="14"/>
      <c r="G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ht="29" customHeight="1" x14ac:dyDescent="0.2">
      <c r="A31" s="14"/>
      <c r="B31" s="14"/>
      <c r="C31" s="14"/>
      <c r="D31" s="14"/>
      <c r="E31" s="14"/>
      <c r="F31" s="14"/>
      <c r="G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 ht="29" customHeight="1" x14ac:dyDescent="0.2">
      <c r="A32" s="14"/>
      <c r="B32" s="14"/>
      <c r="C32" s="14"/>
      <c r="D32" s="14"/>
      <c r="E32" s="14"/>
      <c r="F32" s="14"/>
      <c r="G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ht="29" customHeight="1" x14ac:dyDescent="0.2">
      <c r="A33" s="14"/>
      <c r="B33" s="14"/>
      <c r="C33" s="14"/>
      <c r="D33" s="14"/>
      <c r="E33" s="14"/>
      <c r="F33" s="14"/>
      <c r="G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ht="29" customHeight="1" x14ac:dyDescent="0.2">
      <c r="A34" s="14"/>
      <c r="B34" s="14"/>
      <c r="C34" s="14"/>
      <c r="D34" s="14"/>
      <c r="E34" s="14"/>
      <c r="F34" s="14"/>
      <c r="G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 ht="29" customHeight="1" x14ac:dyDescent="0.2">
      <c r="A35" s="14"/>
      <c r="B35" s="14"/>
      <c r="C35" s="14"/>
      <c r="D35" s="14"/>
      <c r="E35" s="14"/>
      <c r="F35" s="14"/>
      <c r="G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ht="29" customHeight="1" x14ac:dyDescent="0.2">
      <c r="A36" s="14"/>
      <c r="B36" s="14"/>
      <c r="C36" s="14"/>
      <c r="D36" s="14"/>
      <c r="E36" s="14"/>
      <c r="F36" s="14"/>
      <c r="G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</sheetData>
  <mergeCells count="24">
    <mergeCell ref="P8:Q8"/>
    <mergeCell ref="P9:Q9"/>
    <mergeCell ref="P10:Q10"/>
    <mergeCell ref="P11:Q11"/>
    <mergeCell ref="P12:Q12"/>
    <mergeCell ref="P3:Q3"/>
    <mergeCell ref="P4:Q4"/>
    <mergeCell ref="P5:Q5"/>
    <mergeCell ref="P6:Q6"/>
    <mergeCell ref="P7:Q7"/>
    <mergeCell ref="I12:J12"/>
    <mergeCell ref="I13:J13"/>
    <mergeCell ref="B16:G16"/>
    <mergeCell ref="B2:G2"/>
    <mergeCell ref="I2:M2"/>
    <mergeCell ref="I4:J4"/>
    <mergeCell ref="I5:J5"/>
    <mergeCell ref="I6:J6"/>
    <mergeCell ref="I7:J7"/>
    <mergeCell ref="I9:J9"/>
    <mergeCell ref="I10:J10"/>
    <mergeCell ref="I11:J11"/>
    <mergeCell ref="I8:J8"/>
    <mergeCell ref="I3:J3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8FB4D-744A-AB4F-91C9-E4A4D835C516}">
  <dimension ref="A1:CP89"/>
  <sheetViews>
    <sheetView topLeftCell="Y7" workbookViewId="0">
      <selection activeCell="BC53" sqref="BC53"/>
    </sheetView>
  </sheetViews>
  <sheetFormatPr baseColWidth="10" defaultRowHeight="16" x14ac:dyDescent="0.2"/>
  <cols>
    <col min="1" max="1" width="13.6640625" bestFit="1" customWidth="1"/>
    <col min="2" max="2" width="13.33203125" bestFit="1" customWidth="1"/>
    <col min="3" max="11" width="6.83203125" bestFit="1" customWidth="1"/>
    <col min="12" max="33" width="7.83203125" bestFit="1" customWidth="1"/>
    <col min="34" max="42" width="6.83203125" bestFit="1" customWidth="1"/>
    <col min="43" max="46" width="7.83203125" bestFit="1" customWidth="1"/>
    <col min="59" max="59" width="15.1640625" customWidth="1"/>
  </cols>
  <sheetData>
    <row r="1" spans="1:94" x14ac:dyDescent="0.2">
      <c r="A1" s="11" t="s">
        <v>182</v>
      </c>
      <c r="B1" s="11" t="s">
        <v>183</v>
      </c>
      <c r="C1" s="13">
        <v>43891</v>
      </c>
      <c r="D1" s="13">
        <v>43892</v>
      </c>
      <c r="E1" s="13">
        <v>43893</v>
      </c>
      <c r="F1" s="13">
        <v>43894</v>
      </c>
      <c r="G1" s="13">
        <v>43895</v>
      </c>
      <c r="H1" s="13">
        <v>43896</v>
      </c>
      <c r="I1" s="13">
        <v>43897</v>
      </c>
      <c r="J1" s="13">
        <v>43898</v>
      </c>
      <c r="K1" s="13">
        <v>43899</v>
      </c>
      <c r="L1" s="13">
        <v>43900</v>
      </c>
      <c r="M1" s="13">
        <v>43901</v>
      </c>
      <c r="N1" s="13">
        <v>43902</v>
      </c>
      <c r="O1" s="13">
        <v>43903</v>
      </c>
      <c r="P1" s="13">
        <v>43904</v>
      </c>
      <c r="Q1" s="13">
        <v>43905</v>
      </c>
      <c r="R1" s="13">
        <v>43906</v>
      </c>
      <c r="S1" s="13">
        <v>43907</v>
      </c>
      <c r="T1" s="13">
        <v>43908</v>
      </c>
      <c r="U1" s="13">
        <v>43909</v>
      </c>
      <c r="V1" s="13">
        <v>43910</v>
      </c>
      <c r="W1" s="13">
        <v>43911</v>
      </c>
      <c r="X1" s="13">
        <v>43912</v>
      </c>
      <c r="Y1" s="13">
        <v>43913</v>
      </c>
      <c r="Z1" s="13">
        <v>43914</v>
      </c>
      <c r="AA1" s="13">
        <v>43915</v>
      </c>
      <c r="AB1" s="13">
        <v>43916</v>
      </c>
      <c r="AC1" s="13">
        <v>43917</v>
      </c>
      <c r="AD1" s="13">
        <v>43918</v>
      </c>
      <c r="AE1" s="13">
        <v>43919</v>
      </c>
      <c r="AF1" s="13">
        <v>43920</v>
      </c>
      <c r="AG1" s="13">
        <v>43921</v>
      </c>
      <c r="AH1" s="13">
        <v>43922</v>
      </c>
      <c r="AI1" s="13">
        <v>43923</v>
      </c>
      <c r="AJ1" s="13">
        <v>43924</v>
      </c>
      <c r="AK1" s="13">
        <v>43925</v>
      </c>
      <c r="AL1" s="13">
        <v>43926</v>
      </c>
      <c r="AM1" s="13">
        <v>43927</v>
      </c>
      <c r="AN1" s="13">
        <v>43928</v>
      </c>
      <c r="AO1" s="13">
        <v>43929</v>
      </c>
      <c r="AP1" s="13">
        <v>43930</v>
      </c>
      <c r="AQ1" s="13">
        <v>43931</v>
      </c>
      <c r="AR1" s="13">
        <v>43932</v>
      </c>
      <c r="AS1" s="13">
        <v>43933</v>
      </c>
      <c r="AT1" s="13">
        <v>43934</v>
      </c>
      <c r="AU1" s="13">
        <v>43935</v>
      </c>
      <c r="AW1" t="s">
        <v>184</v>
      </c>
      <c r="AY1">
        <v>0</v>
      </c>
      <c r="AZ1">
        <v>0</v>
      </c>
      <c r="BA1">
        <v>0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2</v>
      </c>
      <c r="BJ1">
        <v>2</v>
      </c>
      <c r="BK1">
        <v>14</v>
      </c>
      <c r="BL1">
        <v>24</v>
      </c>
      <c r="BM1">
        <v>32</v>
      </c>
      <c r="BN1">
        <v>54</v>
      </c>
      <c r="BO1">
        <v>63</v>
      </c>
      <c r="BP1">
        <v>119</v>
      </c>
      <c r="BQ1">
        <v>249</v>
      </c>
      <c r="BR1">
        <v>402</v>
      </c>
      <c r="BS1">
        <v>540</v>
      </c>
      <c r="BT1">
        <v>1035</v>
      </c>
      <c r="BU1">
        <v>1325</v>
      </c>
      <c r="BV1">
        <v>1787</v>
      </c>
      <c r="BW1">
        <v>2289</v>
      </c>
      <c r="BX1">
        <v>2838</v>
      </c>
      <c r="BY1">
        <v>3626</v>
      </c>
      <c r="BZ1">
        <v>4588</v>
      </c>
      <c r="CA1">
        <v>5393</v>
      </c>
      <c r="CB1">
        <v>6403</v>
      </c>
      <c r="CC1">
        <v>7502</v>
      </c>
      <c r="CD1">
        <v>9131</v>
      </c>
      <c r="CE1">
        <v>10565</v>
      </c>
      <c r="CF1">
        <v>12455</v>
      </c>
      <c r="CG1">
        <v>13890</v>
      </c>
      <c r="CH1">
        <v>15286</v>
      </c>
      <c r="CI1">
        <v>16759</v>
      </c>
      <c r="CJ1">
        <v>18443</v>
      </c>
      <c r="CK1">
        <v>19856</v>
      </c>
      <c r="CL1">
        <v>21005</v>
      </c>
      <c r="CM1">
        <v>22213</v>
      </c>
      <c r="CN1">
        <v>23379</v>
      </c>
      <c r="CO1">
        <v>24014</v>
      </c>
      <c r="CP1">
        <v>25018</v>
      </c>
    </row>
    <row r="2" spans="1:94" x14ac:dyDescent="0.2">
      <c r="A2" s="11" t="s">
        <v>177</v>
      </c>
      <c r="B2" s="11" t="s">
        <v>48</v>
      </c>
      <c r="C2" s="11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  <c r="L2" s="11">
        <v>0</v>
      </c>
      <c r="M2" s="11">
        <v>0</v>
      </c>
      <c r="N2" s="11">
        <v>0</v>
      </c>
      <c r="O2" s="11">
        <v>0</v>
      </c>
      <c r="P2" s="11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1">
        <v>0</v>
      </c>
      <c r="AA2" s="11">
        <v>0</v>
      </c>
      <c r="AB2" s="11">
        <v>0</v>
      </c>
      <c r="AC2" s="11">
        <v>0</v>
      </c>
      <c r="AD2" s="11">
        <v>0</v>
      </c>
      <c r="AE2" s="11">
        <v>0</v>
      </c>
      <c r="AF2" s="11">
        <v>0</v>
      </c>
      <c r="AG2" s="11">
        <v>0</v>
      </c>
      <c r="AH2" s="11">
        <v>0</v>
      </c>
      <c r="AI2" s="11">
        <v>0</v>
      </c>
      <c r="AJ2" s="11">
        <v>0</v>
      </c>
      <c r="AK2" s="11">
        <v>0</v>
      </c>
      <c r="AL2" s="11">
        <v>0</v>
      </c>
      <c r="AM2" s="11">
        <v>0</v>
      </c>
      <c r="AN2" s="11">
        <v>0</v>
      </c>
      <c r="AO2" s="11">
        <v>0</v>
      </c>
      <c r="AP2" s="11">
        <v>0</v>
      </c>
      <c r="AQ2" s="11">
        <v>0</v>
      </c>
      <c r="AR2" s="11">
        <v>0</v>
      </c>
      <c r="AS2" s="11">
        <v>0</v>
      </c>
      <c r="AT2" s="11">
        <v>0</v>
      </c>
      <c r="AU2">
        <v>0</v>
      </c>
      <c r="AW2" t="s">
        <v>185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2</v>
      </c>
      <c r="BJ2">
        <v>0</v>
      </c>
      <c r="BK2">
        <v>12</v>
      </c>
      <c r="BL2">
        <v>10</v>
      </c>
      <c r="BM2">
        <v>8</v>
      </c>
      <c r="BN2">
        <v>22</v>
      </c>
      <c r="BO2">
        <v>9</v>
      </c>
      <c r="BP2">
        <v>56</v>
      </c>
      <c r="BQ2">
        <v>130</v>
      </c>
      <c r="BR2">
        <v>153</v>
      </c>
      <c r="BS2">
        <v>138</v>
      </c>
      <c r="BT2">
        <v>495</v>
      </c>
      <c r="BU2">
        <v>290</v>
      </c>
      <c r="BV2">
        <v>462</v>
      </c>
      <c r="BW2">
        <v>502</v>
      </c>
      <c r="BX2">
        <v>549</v>
      </c>
      <c r="BY2">
        <v>788</v>
      </c>
      <c r="BZ2">
        <v>962</v>
      </c>
      <c r="CA2">
        <v>805</v>
      </c>
      <c r="CB2">
        <v>1010</v>
      </c>
      <c r="CC2">
        <v>1099</v>
      </c>
      <c r="CD2">
        <v>1629</v>
      </c>
      <c r="CE2">
        <v>1434</v>
      </c>
      <c r="CF2">
        <v>1890</v>
      </c>
      <c r="CG2">
        <v>1435</v>
      </c>
      <c r="CH2">
        <v>1396</v>
      </c>
      <c r="CI2">
        <v>1473</v>
      </c>
      <c r="CJ2">
        <v>1684</v>
      </c>
      <c r="CK2">
        <v>1413</v>
      </c>
      <c r="CL2">
        <v>1149</v>
      </c>
      <c r="CM2">
        <v>1208</v>
      </c>
      <c r="CN2">
        <v>1166</v>
      </c>
      <c r="CO2">
        <v>635</v>
      </c>
      <c r="CP2">
        <v>1004</v>
      </c>
    </row>
    <row r="3" spans="1:94" x14ac:dyDescent="0.2">
      <c r="A3" s="11" t="s">
        <v>178</v>
      </c>
      <c r="B3" s="11" t="s">
        <v>48</v>
      </c>
      <c r="C3" s="11">
        <v>0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1">
        <v>0</v>
      </c>
      <c r="AA3" s="11">
        <v>0</v>
      </c>
      <c r="AB3" s="11">
        <v>0</v>
      </c>
      <c r="AC3" s="11">
        <v>0</v>
      </c>
      <c r="AD3" s="11">
        <v>0</v>
      </c>
      <c r="AE3" s="11">
        <v>0</v>
      </c>
      <c r="AF3" s="11">
        <v>0</v>
      </c>
      <c r="AG3" s="11">
        <v>0</v>
      </c>
      <c r="AH3" s="11">
        <v>0</v>
      </c>
      <c r="AI3" s="11">
        <v>0</v>
      </c>
      <c r="AJ3" s="11">
        <v>0</v>
      </c>
      <c r="AK3" s="11">
        <v>0</v>
      </c>
      <c r="AL3" s="11">
        <v>0</v>
      </c>
      <c r="AM3" s="11">
        <v>0</v>
      </c>
      <c r="AN3" s="11">
        <v>0</v>
      </c>
      <c r="AO3" s="11">
        <v>0</v>
      </c>
      <c r="AP3" s="11">
        <v>0</v>
      </c>
      <c r="AQ3" s="11">
        <v>0</v>
      </c>
      <c r="AR3" s="11">
        <v>0</v>
      </c>
      <c r="AS3" s="11">
        <v>0</v>
      </c>
      <c r="AT3" s="11">
        <v>0</v>
      </c>
      <c r="AU3">
        <v>0</v>
      </c>
      <c r="AY3">
        <v>43891</v>
      </c>
      <c r="AZ3">
        <v>43892</v>
      </c>
      <c r="BA3">
        <v>43893</v>
      </c>
      <c r="BB3">
        <v>43894</v>
      </c>
      <c r="BC3">
        <v>43895</v>
      </c>
      <c r="BD3">
        <v>43896</v>
      </c>
      <c r="BE3">
        <v>43897</v>
      </c>
      <c r="BF3">
        <v>43898</v>
      </c>
      <c r="BG3">
        <v>43899</v>
      </c>
      <c r="BH3">
        <v>43900</v>
      </c>
      <c r="BI3">
        <v>43901</v>
      </c>
      <c r="BJ3">
        <v>43902</v>
      </c>
      <c r="BK3">
        <v>43903</v>
      </c>
      <c r="BL3">
        <v>43904</v>
      </c>
      <c r="BM3">
        <v>43905</v>
      </c>
      <c r="BN3">
        <v>43906</v>
      </c>
      <c r="BO3">
        <v>43907</v>
      </c>
      <c r="BP3">
        <v>43908</v>
      </c>
      <c r="BQ3">
        <v>43909</v>
      </c>
      <c r="BR3">
        <v>43910</v>
      </c>
      <c r="BS3">
        <v>43911</v>
      </c>
      <c r="BT3">
        <v>43912</v>
      </c>
      <c r="BU3">
        <v>43913</v>
      </c>
      <c r="BV3">
        <v>43914</v>
      </c>
      <c r="BW3">
        <v>43915</v>
      </c>
      <c r="BX3">
        <v>43916</v>
      </c>
      <c r="BY3">
        <v>43917</v>
      </c>
      <c r="BZ3">
        <v>43918</v>
      </c>
      <c r="CA3">
        <v>43919</v>
      </c>
      <c r="CB3">
        <v>43920</v>
      </c>
      <c r="CC3">
        <v>43921</v>
      </c>
      <c r="CD3">
        <v>43922</v>
      </c>
      <c r="CE3">
        <v>43923</v>
      </c>
      <c r="CF3">
        <v>43924</v>
      </c>
      <c r="CG3">
        <v>43925</v>
      </c>
      <c r="CH3">
        <v>43926</v>
      </c>
      <c r="CI3">
        <v>43927</v>
      </c>
      <c r="CJ3">
        <v>43928</v>
      </c>
      <c r="CK3">
        <v>43929</v>
      </c>
      <c r="CL3">
        <v>43930</v>
      </c>
      <c r="CM3">
        <v>43931</v>
      </c>
      <c r="CN3">
        <v>43932</v>
      </c>
      <c r="CO3">
        <v>43933</v>
      </c>
      <c r="CP3">
        <v>43934</v>
      </c>
    </row>
    <row r="4" spans="1:94" x14ac:dyDescent="0.2">
      <c r="A4" s="11" t="s">
        <v>94</v>
      </c>
      <c r="B4" s="11" t="s">
        <v>48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1</v>
      </c>
      <c r="X4" s="11">
        <v>1</v>
      </c>
      <c r="Y4" s="11">
        <v>1</v>
      </c>
      <c r="Z4" s="11">
        <v>1</v>
      </c>
      <c r="AA4" s="11">
        <v>1</v>
      </c>
      <c r="AB4" s="11">
        <v>1</v>
      </c>
      <c r="AC4" s="11">
        <v>1</v>
      </c>
      <c r="AD4" s="11">
        <v>2</v>
      </c>
      <c r="AE4" s="11">
        <v>2</v>
      </c>
      <c r="AF4" s="11">
        <v>2</v>
      </c>
      <c r="AG4" s="11">
        <v>3</v>
      </c>
      <c r="AH4" s="11">
        <v>5</v>
      </c>
      <c r="AI4" s="11">
        <v>5</v>
      </c>
      <c r="AJ4" s="11">
        <v>6</v>
      </c>
      <c r="AK4" s="11">
        <v>10</v>
      </c>
      <c r="AL4" s="11">
        <v>14</v>
      </c>
      <c r="AM4" s="11">
        <v>15</v>
      </c>
      <c r="AN4" s="11">
        <v>18</v>
      </c>
      <c r="AO4" s="11">
        <v>18</v>
      </c>
      <c r="AP4" s="11">
        <v>18</v>
      </c>
      <c r="AQ4" s="11">
        <v>19</v>
      </c>
      <c r="AR4" s="11">
        <v>19</v>
      </c>
      <c r="AS4" s="11">
        <v>21</v>
      </c>
      <c r="AT4" s="11">
        <v>23</v>
      </c>
      <c r="AU4">
        <v>23</v>
      </c>
    </row>
    <row r="5" spans="1:94" x14ac:dyDescent="0.2">
      <c r="A5" s="11" t="s">
        <v>95</v>
      </c>
      <c r="B5" s="11" t="s">
        <v>48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1</v>
      </c>
      <c r="AS5" s="11">
        <v>1</v>
      </c>
      <c r="AT5" s="11">
        <v>1</v>
      </c>
      <c r="AU5">
        <v>1</v>
      </c>
    </row>
    <row r="6" spans="1:94" x14ac:dyDescent="0.2">
      <c r="A6" s="11" t="s">
        <v>96</v>
      </c>
      <c r="B6" s="11" t="s">
        <v>48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2</v>
      </c>
      <c r="AG6" s="11">
        <v>3</v>
      </c>
      <c r="AH6" s="11">
        <v>4</v>
      </c>
      <c r="AI6" s="11">
        <v>4</v>
      </c>
      <c r="AJ6" s="11">
        <v>4</v>
      </c>
      <c r="AK6" s="11">
        <v>4</v>
      </c>
      <c r="AL6" s="11">
        <v>4</v>
      </c>
      <c r="AM6" s="11">
        <v>5</v>
      </c>
      <c r="AN6" s="11">
        <v>6</v>
      </c>
      <c r="AO6" s="11">
        <v>6</v>
      </c>
      <c r="AP6" s="11">
        <v>6</v>
      </c>
      <c r="AQ6" s="11">
        <v>6</v>
      </c>
      <c r="AR6" s="11">
        <v>7</v>
      </c>
      <c r="AS6" s="11">
        <v>8</v>
      </c>
      <c r="AT6" s="11">
        <v>8</v>
      </c>
      <c r="AU6">
        <v>8</v>
      </c>
    </row>
    <row r="7" spans="1:94" x14ac:dyDescent="0.2">
      <c r="A7" s="11" t="s">
        <v>97</v>
      </c>
      <c r="B7" s="11" t="s">
        <v>48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1</v>
      </c>
      <c r="AH7" s="11">
        <v>1</v>
      </c>
      <c r="AI7" s="11">
        <v>1</v>
      </c>
      <c r="AJ7" s="11">
        <v>2</v>
      </c>
      <c r="AK7" s="11">
        <v>3</v>
      </c>
      <c r="AL7" s="11">
        <v>3</v>
      </c>
      <c r="AM7" s="11">
        <v>3</v>
      </c>
      <c r="AN7" s="11">
        <v>3</v>
      </c>
      <c r="AO7" s="11">
        <v>4</v>
      </c>
      <c r="AP7" s="11">
        <v>4</v>
      </c>
      <c r="AQ7" s="11">
        <v>4</v>
      </c>
      <c r="AR7" s="11">
        <v>4</v>
      </c>
      <c r="AS7" s="11">
        <v>5</v>
      </c>
      <c r="AT7" s="11">
        <v>5</v>
      </c>
      <c r="AU7">
        <v>5</v>
      </c>
      <c r="AY7" t="s">
        <v>186</v>
      </c>
      <c r="AZ7" t="s">
        <v>5</v>
      </c>
      <c r="BA7" t="s">
        <v>185</v>
      </c>
      <c r="BB7" t="s">
        <v>186</v>
      </c>
      <c r="BC7" t="s">
        <v>185</v>
      </c>
    </row>
    <row r="8" spans="1:94" x14ac:dyDescent="0.2">
      <c r="A8" s="11" t="s">
        <v>179</v>
      </c>
      <c r="B8" s="11" t="s">
        <v>48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>
        <v>0</v>
      </c>
      <c r="AY8" s="12">
        <v>43891</v>
      </c>
      <c r="AZ8">
        <v>0</v>
      </c>
      <c r="BA8">
        <v>0</v>
      </c>
      <c r="BB8" s="12">
        <v>43891</v>
      </c>
      <c r="BC8">
        <v>0</v>
      </c>
    </row>
    <row r="9" spans="1:94" x14ac:dyDescent="0.2">
      <c r="A9" s="11" t="s">
        <v>98</v>
      </c>
      <c r="B9" s="11" t="s">
        <v>48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1</v>
      </c>
      <c r="X9" s="11">
        <v>1</v>
      </c>
      <c r="Y9" s="11">
        <v>1</v>
      </c>
      <c r="Z9" s="11">
        <v>1</v>
      </c>
      <c r="AA9" s="11">
        <v>1</v>
      </c>
      <c r="AB9" s="11">
        <v>1</v>
      </c>
      <c r="AC9" s="11">
        <v>1</v>
      </c>
      <c r="AD9" s="11">
        <v>1</v>
      </c>
      <c r="AE9" s="11">
        <v>1</v>
      </c>
      <c r="AF9" s="11">
        <v>1</v>
      </c>
      <c r="AG9" s="11">
        <v>2</v>
      </c>
      <c r="AH9" s="11">
        <v>2</v>
      </c>
      <c r="AI9" s="11">
        <v>4</v>
      </c>
      <c r="AJ9" s="11">
        <v>5</v>
      </c>
      <c r="AK9" s="11">
        <v>5</v>
      </c>
      <c r="AL9" s="11">
        <v>6</v>
      </c>
      <c r="AM9" s="11">
        <v>7</v>
      </c>
      <c r="AN9" s="11">
        <v>7</v>
      </c>
      <c r="AO9" s="11">
        <v>7</v>
      </c>
      <c r="AP9" s="11">
        <v>7</v>
      </c>
      <c r="AQ9" s="11">
        <v>7</v>
      </c>
      <c r="AR9" s="11">
        <v>8</v>
      </c>
      <c r="AS9" s="11">
        <v>8</v>
      </c>
      <c r="AT9" s="11">
        <v>11</v>
      </c>
      <c r="AU9">
        <v>14</v>
      </c>
      <c r="AY9" s="12">
        <v>43892</v>
      </c>
      <c r="AZ9">
        <v>0</v>
      </c>
      <c r="BA9">
        <v>0</v>
      </c>
      <c r="BB9" s="12">
        <v>43892</v>
      </c>
      <c r="BC9">
        <v>0</v>
      </c>
    </row>
    <row r="10" spans="1:94" x14ac:dyDescent="0.2">
      <c r="A10" s="11" t="s">
        <v>99</v>
      </c>
      <c r="B10" s="11" t="s">
        <v>48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>
        <v>2</v>
      </c>
      <c r="Z10" s="11">
        <v>2</v>
      </c>
      <c r="AA10" s="11">
        <v>3</v>
      </c>
      <c r="AB10" s="11">
        <v>4</v>
      </c>
      <c r="AC10" s="11">
        <v>4</v>
      </c>
      <c r="AD10" s="11">
        <v>4</v>
      </c>
      <c r="AE10" s="11">
        <v>5</v>
      </c>
      <c r="AF10" s="11">
        <v>9</v>
      </c>
      <c r="AG10" s="11">
        <v>9</v>
      </c>
      <c r="AH10" s="11">
        <v>10</v>
      </c>
      <c r="AI10" s="11">
        <v>16</v>
      </c>
      <c r="AJ10" s="11">
        <v>18</v>
      </c>
      <c r="AK10" s="11">
        <v>24</v>
      </c>
      <c r="AL10" s="11">
        <v>30</v>
      </c>
      <c r="AM10" s="11">
        <v>30</v>
      </c>
      <c r="AN10" s="11">
        <v>31</v>
      </c>
      <c r="AO10" s="11">
        <v>39</v>
      </c>
      <c r="AP10" s="11">
        <v>42</v>
      </c>
      <c r="AQ10" s="11">
        <v>48</v>
      </c>
      <c r="AR10" s="11">
        <v>53</v>
      </c>
      <c r="AS10" s="11">
        <v>54</v>
      </c>
      <c r="AT10" s="11">
        <v>59</v>
      </c>
      <c r="AU10">
        <v>60</v>
      </c>
      <c r="AY10" s="12">
        <v>43893</v>
      </c>
      <c r="AZ10">
        <v>0</v>
      </c>
      <c r="BA10">
        <v>0</v>
      </c>
      <c r="BB10" s="12">
        <v>43893</v>
      </c>
      <c r="BC10">
        <v>0</v>
      </c>
    </row>
    <row r="11" spans="1:94" x14ac:dyDescent="0.2">
      <c r="A11" s="11" t="s">
        <v>100</v>
      </c>
      <c r="B11" s="11" t="s">
        <v>48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1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>
        <v>0</v>
      </c>
      <c r="AY11" s="12">
        <v>43894</v>
      </c>
      <c r="AZ11">
        <v>0</v>
      </c>
      <c r="BA11">
        <v>0</v>
      </c>
      <c r="BB11" s="12">
        <v>43894</v>
      </c>
      <c r="BC11">
        <v>0</v>
      </c>
    </row>
    <row r="12" spans="1:94" x14ac:dyDescent="0.2">
      <c r="A12" s="11" t="s">
        <v>101</v>
      </c>
      <c r="B12" s="11" t="s">
        <v>48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2</v>
      </c>
      <c r="X12" s="11">
        <v>3</v>
      </c>
      <c r="Y12" s="11">
        <v>5</v>
      </c>
      <c r="Z12" s="11">
        <v>8</v>
      </c>
      <c r="AA12" s="11">
        <v>10</v>
      </c>
      <c r="AB12" s="11">
        <v>11</v>
      </c>
      <c r="AC12" s="11">
        <v>18</v>
      </c>
      <c r="AD12" s="11">
        <v>22</v>
      </c>
      <c r="AE12" s="11">
        <v>29</v>
      </c>
      <c r="AF12" s="11">
        <v>32</v>
      </c>
      <c r="AG12" s="11">
        <v>35</v>
      </c>
      <c r="AH12" s="11">
        <v>38</v>
      </c>
      <c r="AI12" s="11">
        <v>40</v>
      </c>
      <c r="AJ12" s="11">
        <v>52</v>
      </c>
      <c r="AK12" s="11">
        <v>56</v>
      </c>
      <c r="AL12" s="11">
        <v>58</v>
      </c>
      <c r="AM12" s="11">
        <v>60</v>
      </c>
      <c r="AN12" s="11">
        <v>64</v>
      </c>
      <c r="AO12" s="11">
        <v>72</v>
      </c>
      <c r="AP12" s="11">
        <v>80</v>
      </c>
      <c r="AQ12" s="11">
        <v>88</v>
      </c>
      <c r="AR12" s="11">
        <v>94</v>
      </c>
      <c r="AS12" s="11">
        <v>104</v>
      </c>
      <c r="AT12" s="11">
        <v>105</v>
      </c>
      <c r="AU12">
        <v>111</v>
      </c>
      <c r="AY12" s="12">
        <v>43895</v>
      </c>
      <c r="AZ12">
        <v>0</v>
      </c>
      <c r="BA12">
        <v>0</v>
      </c>
      <c r="BB12" s="12">
        <v>43895</v>
      </c>
      <c r="BC12">
        <v>0</v>
      </c>
    </row>
    <row r="13" spans="1:94" x14ac:dyDescent="0.2">
      <c r="A13" s="11" t="s">
        <v>102</v>
      </c>
      <c r="B13" s="11" t="s">
        <v>48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2</v>
      </c>
      <c r="AH13" s="11">
        <v>2</v>
      </c>
      <c r="AI13" s="11">
        <v>5</v>
      </c>
      <c r="AJ13" s="11">
        <v>6</v>
      </c>
      <c r="AK13" s="11">
        <v>10</v>
      </c>
      <c r="AL13" s="11">
        <v>13</v>
      </c>
      <c r="AM13" s="11">
        <v>15</v>
      </c>
      <c r="AN13" s="11">
        <v>16</v>
      </c>
      <c r="AO13" s="11">
        <v>18</v>
      </c>
      <c r="AP13" s="11">
        <v>24</v>
      </c>
      <c r="AQ13" s="11">
        <v>25</v>
      </c>
      <c r="AR13" s="11">
        <v>26</v>
      </c>
      <c r="AS13" s="11">
        <v>27</v>
      </c>
      <c r="AT13" s="11">
        <v>29</v>
      </c>
      <c r="AU13">
        <v>29</v>
      </c>
      <c r="AY13" s="12">
        <v>43896</v>
      </c>
      <c r="AZ13">
        <v>0</v>
      </c>
      <c r="BA13">
        <v>0</v>
      </c>
      <c r="BB13" s="12">
        <v>43896</v>
      </c>
      <c r="BC13">
        <v>0</v>
      </c>
    </row>
    <row r="14" spans="1:94" x14ac:dyDescent="0.2">
      <c r="A14" s="11" t="s">
        <v>103</v>
      </c>
      <c r="B14" s="11" t="s">
        <v>48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1</v>
      </c>
      <c r="X14" s="11">
        <v>2</v>
      </c>
      <c r="Y14" s="11">
        <v>3</v>
      </c>
      <c r="Z14" s="11">
        <v>4</v>
      </c>
      <c r="AA14" s="11">
        <v>6</v>
      </c>
      <c r="AB14" s="11">
        <v>7</v>
      </c>
      <c r="AC14" s="11">
        <v>9</v>
      </c>
      <c r="AD14" s="11">
        <v>11</v>
      </c>
      <c r="AE14" s="11">
        <v>15</v>
      </c>
      <c r="AF14" s="11">
        <v>17</v>
      </c>
      <c r="AG14" s="11">
        <v>17</v>
      </c>
      <c r="AH14" s="11">
        <v>23</v>
      </c>
      <c r="AI14" s="11">
        <v>25</v>
      </c>
      <c r="AJ14" s="11">
        <v>31</v>
      </c>
      <c r="AK14" s="11">
        <v>34</v>
      </c>
      <c r="AL14" s="11">
        <v>42</v>
      </c>
      <c r="AM14" s="11">
        <v>41</v>
      </c>
      <c r="AN14" s="11">
        <v>43</v>
      </c>
      <c r="AO14" s="11">
        <v>51</v>
      </c>
      <c r="AP14" s="11">
        <v>57</v>
      </c>
      <c r="AQ14" s="11">
        <v>65</v>
      </c>
      <c r="AR14" s="11">
        <v>71</v>
      </c>
      <c r="AS14" s="11">
        <v>74</v>
      </c>
      <c r="AT14" s="11">
        <v>83</v>
      </c>
      <c r="AU14">
        <v>90</v>
      </c>
      <c r="AY14" s="12">
        <v>43897</v>
      </c>
      <c r="AZ14">
        <v>0</v>
      </c>
      <c r="BA14">
        <v>0</v>
      </c>
      <c r="BB14" s="12">
        <v>43897</v>
      </c>
      <c r="BC14">
        <v>0</v>
      </c>
      <c r="BF14" s="8" t="s">
        <v>186</v>
      </c>
      <c r="BG14" s="8" t="s">
        <v>187</v>
      </c>
    </row>
    <row r="15" spans="1:94" x14ac:dyDescent="0.2">
      <c r="A15" s="11" t="s">
        <v>104</v>
      </c>
      <c r="B15" s="11" t="s">
        <v>48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1</v>
      </c>
      <c r="AC15" s="11">
        <v>1</v>
      </c>
      <c r="AD15" s="11">
        <v>2</v>
      </c>
      <c r="AE15" s="11">
        <v>4</v>
      </c>
      <c r="AF15" s="11">
        <v>4</v>
      </c>
      <c r="AG15" s="11">
        <v>4</v>
      </c>
      <c r="AH15" s="11">
        <v>6</v>
      </c>
      <c r="AI15" s="11">
        <v>6</v>
      </c>
      <c r="AJ15" s="11">
        <v>6</v>
      </c>
      <c r="AK15" s="11">
        <v>6</v>
      </c>
      <c r="AL15" s="11">
        <v>7</v>
      </c>
      <c r="AM15" s="11">
        <v>7</v>
      </c>
      <c r="AN15" s="11">
        <v>9</v>
      </c>
      <c r="AO15" s="11">
        <v>9</v>
      </c>
      <c r="AP15" s="11">
        <v>10</v>
      </c>
      <c r="AQ15" s="11">
        <v>12</v>
      </c>
      <c r="AR15" s="11">
        <v>12</v>
      </c>
      <c r="AS15" s="11">
        <v>11</v>
      </c>
      <c r="AT15" s="11">
        <v>11</v>
      </c>
      <c r="AU15">
        <v>13</v>
      </c>
      <c r="AY15" s="12">
        <v>43898</v>
      </c>
      <c r="AZ15">
        <v>0</v>
      </c>
      <c r="BA15">
        <v>0</v>
      </c>
      <c r="BB15" s="12">
        <v>43898</v>
      </c>
      <c r="BC15">
        <v>0</v>
      </c>
      <c r="BF15" s="46">
        <v>43923</v>
      </c>
      <c r="BG15" s="2">
        <v>1434</v>
      </c>
    </row>
    <row r="16" spans="1:94" x14ac:dyDescent="0.2">
      <c r="A16" s="11" t="s">
        <v>105</v>
      </c>
      <c r="B16" s="11" t="s">
        <v>48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1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2</v>
      </c>
      <c r="Y16" s="11">
        <v>2</v>
      </c>
      <c r="Z16" s="11">
        <v>3</v>
      </c>
      <c r="AA16" s="11">
        <v>4</v>
      </c>
      <c r="AB16" s="11">
        <v>4</v>
      </c>
      <c r="AC16" s="11">
        <v>4</v>
      </c>
      <c r="AD16" s="11">
        <v>4</v>
      </c>
      <c r="AE16" s="11">
        <v>4</v>
      </c>
      <c r="AF16" s="11">
        <v>4</v>
      </c>
      <c r="AG16" s="11">
        <v>4</v>
      </c>
      <c r="AH16" s="11">
        <v>4</v>
      </c>
      <c r="AI16" s="11">
        <v>5</v>
      </c>
      <c r="AJ16" s="11">
        <v>5</v>
      </c>
      <c r="AK16" s="11">
        <v>7</v>
      </c>
      <c r="AL16" s="11">
        <v>7</v>
      </c>
      <c r="AM16" s="11">
        <v>8</v>
      </c>
      <c r="AN16" s="11">
        <v>8</v>
      </c>
      <c r="AO16" s="11">
        <v>8</v>
      </c>
      <c r="AP16" s="11">
        <v>9</v>
      </c>
      <c r="AQ16" s="11">
        <v>10</v>
      </c>
      <c r="AR16" s="11">
        <v>11</v>
      </c>
      <c r="AS16" s="11">
        <v>11</v>
      </c>
      <c r="AT16" s="11">
        <v>11</v>
      </c>
      <c r="AU16">
        <v>11</v>
      </c>
      <c r="AY16" s="12">
        <v>43899</v>
      </c>
      <c r="AZ16">
        <v>0</v>
      </c>
      <c r="BA16">
        <v>0</v>
      </c>
      <c r="BB16" s="12">
        <v>43899</v>
      </c>
      <c r="BC16">
        <v>0</v>
      </c>
      <c r="BF16" s="46">
        <v>43924</v>
      </c>
      <c r="BG16" s="2">
        <v>1890</v>
      </c>
    </row>
    <row r="17" spans="1:59" x14ac:dyDescent="0.2">
      <c r="A17" s="11" t="s">
        <v>106</v>
      </c>
      <c r="B17" s="11" t="s">
        <v>48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1</v>
      </c>
      <c r="AF17" s="11">
        <v>1</v>
      </c>
      <c r="AG17" s="11">
        <v>1</v>
      </c>
      <c r="AH17" s="11">
        <v>2</v>
      </c>
      <c r="AI17" s="11">
        <v>3</v>
      </c>
      <c r="AJ17" s="11">
        <v>6</v>
      </c>
      <c r="AK17" s="11">
        <v>7</v>
      </c>
      <c r="AL17" s="11">
        <v>8</v>
      </c>
      <c r="AM17" s="11">
        <v>8</v>
      </c>
      <c r="AN17" s="11">
        <v>10</v>
      </c>
      <c r="AO17" s="11">
        <v>10</v>
      </c>
      <c r="AP17" s="11">
        <v>10</v>
      </c>
      <c r="AQ17" s="11">
        <v>10</v>
      </c>
      <c r="AR17" s="11">
        <v>11</v>
      </c>
      <c r="AS17" s="11">
        <v>10</v>
      </c>
      <c r="AT17" s="11">
        <v>12</v>
      </c>
      <c r="AU17">
        <v>12</v>
      </c>
      <c r="AY17" s="12">
        <v>43900</v>
      </c>
      <c r="AZ17">
        <v>0</v>
      </c>
      <c r="BA17">
        <v>0</v>
      </c>
      <c r="BB17" s="12">
        <v>43900</v>
      </c>
      <c r="BC17">
        <v>0</v>
      </c>
      <c r="BF17" s="46">
        <v>43925</v>
      </c>
      <c r="BG17" s="2">
        <v>1435</v>
      </c>
    </row>
    <row r="18" spans="1:59" x14ac:dyDescent="0.2">
      <c r="A18" s="11" t="s">
        <v>107</v>
      </c>
      <c r="B18" s="11" t="s">
        <v>48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1</v>
      </c>
      <c r="Z18" s="11">
        <v>1</v>
      </c>
      <c r="AA18" s="11">
        <v>1</v>
      </c>
      <c r="AB18" s="11">
        <v>1</v>
      </c>
      <c r="AC18" s="11">
        <v>1</v>
      </c>
      <c r="AD18" s="11">
        <v>0</v>
      </c>
      <c r="AE18" s="11">
        <v>0</v>
      </c>
      <c r="AF18" s="11">
        <v>0</v>
      </c>
      <c r="AG18" s="11">
        <v>1</v>
      </c>
      <c r="AH18" s="11">
        <v>1</v>
      </c>
      <c r="AI18" s="11">
        <v>1</v>
      </c>
      <c r="AJ18" s="11">
        <v>1</v>
      </c>
      <c r="AK18" s="11">
        <v>1</v>
      </c>
      <c r="AL18" s="11">
        <v>2</v>
      </c>
      <c r="AM18" s="11">
        <v>1</v>
      </c>
      <c r="AN18" s="11">
        <v>1</v>
      </c>
      <c r="AO18" s="11">
        <v>1</v>
      </c>
      <c r="AP18" s="11">
        <v>1</v>
      </c>
      <c r="AQ18" s="11">
        <v>1</v>
      </c>
      <c r="AR18" s="11">
        <v>0</v>
      </c>
      <c r="AS18" s="11">
        <v>0</v>
      </c>
      <c r="AT18" s="11">
        <v>0</v>
      </c>
      <c r="AU18">
        <v>0</v>
      </c>
      <c r="AY18" s="12">
        <v>43901</v>
      </c>
      <c r="AZ18">
        <v>2</v>
      </c>
      <c r="BA18">
        <v>2</v>
      </c>
      <c r="BB18" s="12">
        <v>43901</v>
      </c>
      <c r="BC18">
        <v>2</v>
      </c>
      <c r="BF18" s="46">
        <v>43926</v>
      </c>
      <c r="BG18" s="2">
        <v>1396</v>
      </c>
    </row>
    <row r="19" spans="1:59" x14ac:dyDescent="0.2">
      <c r="A19" s="11" t="s">
        <v>108</v>
      </c>
      <c r="B19" s="11" t="s">
        <v>48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1</v>
      </c>
      <c r="X19" s="11">
        <v>1</v>
      </c>
      <c r="Y19" s="11">
        <v>1</v>
      </c>
      <c r="Z19" s="11">
        <v>1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  <c r="AF19" s="11">
        <v>1</v>
      </c>
      <c r="AG19" s="11">
        <v>1</v>
      </c>
      <c r="AH19" s="11">
        <v>1</v>
      </c>
      <c r="AI19" s="11">
        <v>1</v>
      </c>
      <c r="AJ19" s="11">
        <v>2</v>
      </c>
      <c r="AK19" s="11">
        <v>1</v>
      </c>
      <c r="AL19" s="11">
        <v>1</v>
      </c>
      <c r="AM19" s="11">
        <v>3</v>
      </c>
      <c r="AN19" s="11">
        <v>2</v>
      </c>
      <c r="AO19" s="11">
        <v>2</v>
      </c>
      <c r="AP19" s="11">
        <v>2</v>
      </c>
      <c r="AQ19" s="11">
        <v>3</v>
      </c>
      <c r="AR19" s="11">
        <v>4</v>
      </c>
      <c r="AS19" s="11">
        <v>4</v>
      </c>
      <c r="AT19" s="11">
        <v>4</v>
      </c>
      <c r="AU19">
        <v>4</v>
      </c>
      <c r="AY19" s="12">
        <v>43902</v>
      </c>
      <c r="AZ19">
        <v>2</v>
      </c>
      <c r="BA19">
        <v>0</v>
      </c>
      <c r="BB19" s="12">
        <v>43902</v>
      </c>
      <c r="BC19">
        <v>0</v>
      </c>
      <c r="BF19" s="46">
        <v>43927</v>
      </c>
      <c r="BG19" s="2">
        <v>1473</v>
      </c>
    </row>
    <row r="20" spans="1:59" x14ac:dyDescent="0.2">
      <c r="A20" s="11" t="s">
        <v>109</v>
      </c>
      <c r="B20" s="11" t="s">
        <v>48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1</v>
      </c>
      <c r="V20" s="11">
        <v>1</v>
      </c>
      <c r="W20" s="11">
        <v>2</v>
      </c>
      <c r="X20" s="11">
        <v>2</v>
      </c>
      <c r="Y20" s="11">
        <v>2</v>
      </c>
      <c r="Z20" s="11">
        <v>5</v>
      </c>
      <c r="AA20" s="11">
        <v>6</v>
      </c>
      <c r="AB20" s="11">
        <v>7</v>
      </c>
      <c r="AC20" s="11">
        <v>8</v>
      </c>
      <c r="AD20" s="11">
        <v>13</v>
      </c>
      <c r="AE20" s="11">
        <v>14</v>
      </c>
      <c r="AF20" s="11">
        <v>19</v>
      </c>
      <c r="AG20" s="11">
        <v>24</v>
      </c>
      <c r="AH20" s="11">
        <v>33</v>
      </c>
      <c r="AI20" s="11">
        <v>43</v>
      </c>
      <c r="AJ20" s="11">
        <v>49</v>
      </c>
      <c r="AK20" s="11">
        <v>54</v>
      </c>
      <c r="AL20" s="11">
        <v>55</v>
      </c>
      <c r="AM20" s="11">
        <v>56</v>
      </c>
      <c r="AN20" s="11">
        <v>73</v>
      </c>
      <c r="AO20" s="11">
        <v>82</v>
      </c>
      <c r="AP20" s="11">
        <v>85</v>
      </c>
      <c r="AQ20" s="11">
        <v>90</v>
      </c>
      <c r="AR20" s="11">
        <v>90</v>
      </c>
      <c r="AS20" s="11">
        <v>91</v>
      </c>
      <c r="AT20" s="11">
        <v>93</v>
      </c>
      <c r="AU20">
        <v>98</v>
      </c>
      <c r="AY20" s="12">
        <v>43903</v>
      </c>
      <c r="AZ20">
        <v>14</v>
      </c>
      <c r="BA20">
        <v>12</v>
      </c>
      <c r="BB20" s="12">
        <v>43903</v>
      </c>
      <c r="BC20">
        <v>12</v>
      </c>
      <c r="BF20" s="46">
        <v>43928</v>
      </c>
      <c r="BG20" s="2">
        <v>1684</v>
      </c>
    </row>
    <row r="21" spans="1:59" x14ac:dyDescent="0.2">
      <c r="A21" s="11" t="s">
        <v>110</v>
      </c>
      <c r="B21" s="11" t="s">
        <v>48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1</v>
      </c>
      <c r="AD21" s="11">
        <v>1</v>
      </c>
      <c r="AE21" s="11">
        <v>1</v>
      </c>
      <c r="AF21" s="11">
        <v>1</v>
      </c>
      <c r="AG21" s="11">
        <v>1</v>
      </c>
      <c r="AH21" s="11">
        <v>1</v>
      </c>
      <c r="AI21" s="11">
        <v>1</v>
      </c>
      <c r="AJ21" s="11">
        <v>1</v>
      </c>
      <c r="AK21" s="11">
        <v>1</v>
      </c>
      <c r="AL21" s="11">
        <v>1</v>
      </c>
      <c r="AM21" s="11">
        <v>2</v>
      </c>
      <c r="AN21" s="11">
        <v>5</v>
      </c>
      <c r="AO21" s="11">
        <v>5</v>
      </c>
      <c r="AP21" s="11">
        <v>5</v>
      </c>
      <c r="AQ21" s="11">
        <v>5</v>
      </c>
      <c r="AR21" s="11">
        <v>8</v>
      </c>
      <c r="AS21" s="11">
        <v>12</v>
      </c>
      <c r="AT21" s="11">
        <v>12</v>
      </c>
      <c r="AU21">
        <v>15</v>
      </c>
      <c r="AY21" s="12">
        <v>43904</v>
      </c>
      <c r="AZ21">
        <v>24</v>
      </c>
      <c r="BA21">
        <v>10</v>
      </c>
      <c r="BB21" s="12">
        <v>43904</v>
      </c>
      <c r="BC21">
        <v>10</v>
      </c>
      <c r="BF21" s="46">
        <v>43929</v>
      </c>
      <c r="BG21" s="2">
        <v>1413</v>
      </c>
    </row>
    <row r="22" spans="1:59" x14ac:dyDescent="0.2">
      <c r="A22" s="11" t="s">
        <v>111</v>
      </c>
      <c r="B22" s="11" t="s">
        <v>48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1</v>
      </c>
      <c r="AG22" s="11">
        <v>1</v>
      </c>
      <c r="AH22" s="11">
        <v>3</v>
      </c>
      <c r="AI22" s="11">
        <v>4</v>
      </c>
      <c r="AJ22" s="11">
        <v>5</v>
      </c>
      <c r="AK22" s="11">
        <v>5</v>
      </c>
      <c r="AL22" s="11">
        <v>7</v>
      </c>
      <c r="AM22" s="11">
        <v>7</v>
      </c>
      <c r="AN22" s="11">
        <v>7</v>
      </c>
      <c r="AO22" s="11">
        <v>8</v>
      </c>
      <c r="AP22" s="11">
        <v>9</v>
      </c>
      <c r="AQ22" s="11">
        <v>9</v>
      </c>
      <c r="AR22" s="11">
        <v>9</v>
      </c>
      <c r="AS22" s="11">
        <v>9</v>
      </c>
      <c r="AT22" s="11">
        <v>9</v>
      </c>
      <c r="AU22">
        <v>9</v>
      </c>
      <c r="AY22" s="12">
        <v>43905</v>
      </c>
      <c r="AZ22">
        <v>32</v>
      </c>
      <c r="BA22">
        <v>8</v>
      </c>
      <c r="BB22" s="12">
        <v>43905</v>
      </c>
      <c r="BC22">
        <v>8</v>
      </c>
      <c r="BF22" s="46">
        <v>43930</v>
      </c>
      <c r="BG22" s="2">
        <v>1149</v>
      </c>
    </row>
    <row r="23" spans="1:59" x14ac:dyDescent="0.2">
      <c r="A23" s="11" t="s">
        <v>112</v>
      </c>
      <c r="B23" s="11" t="s">
        <v>48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1</v>
      </c>
      <c r="AJ23" s="11">
        <v>1</v>
      </c>
      <c r="AK23" s="11">
        <v>1</v>
      </c>
      <c r="AL23" s="11">
        <v>1</v>
      </c>
      <c r="AM23" s="11">
        <v>2</v>
      </c>
      <c r="AN23" s="11">
        <v>2</v>
      </c>
      <c r="AO23" s="11">
        <v>2</v>
      </c>
      <c r="AP23" s="11">
        <v>3</v>
      </c>
      <c r="AQ23" s="11">
        <v>3</v>
      </c>
      <c r="AR23" s="11">
        <v>3</v>
      </c>
      <c r="AS23" s="11">
        <v>3</v>
      </c>
      <c r="AT23" s="11">
        <v>3</v>
      </c>
      <c r="AU23">
        <v>3</v>
      </c>
      <c r="AY23" s="12">
        <v>43906</v>
      </c>
      <c r="AZ23">
        <v>54</v>
      </c>
      <c r="BA23">
        <v>22</v>
      </c>
      <c r="BB23" s="12">
        <v>43906</v>
      </c>
      <c r="BC23">
        <v>22</v>
      </c>
      <c r="BF23" s="46">
        <v>43931</v>
      </c>
      <c r="BG23" s="2">
        <v>1208</v>
      </c>
    </row>
    <row r="24" spans="1:59" x14ac:dyDescent="0.2">
      <c r="A24" s="11" t="s">
        <v>113</v>
      </c>
      <c r="B24" s="11" t="s">
        <v>48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2</v>
      </c>
      <c r="V24" s="11">
        <v>2</v>
      </c>
      <c r="W24" s="11">
        <v>2</v>
      </c>
      <c r="X24" s="11">
        <v>2</v>
      </c>
      <c r="Y24" s="11">
        <v>2</v>
      </c>
      <c r="Z24" s="11">
        <v>3</v>
      </c>
      <c r="AA24" s="11">
        <v>3</v>
      </c>
      <c r="AB24" s="11">
        <v>4</v>
      </c>
      <c r="AC24" s="11">
        <v>8</v>
      </c>
      <c r="AD24" s="11">
        <v>8</v>
      </c>
      <c r="AE24" s="11">
        <v>8</v>
      </c>
      <c r="AF24" s="11">
        <v>15</v>
      </c>
      <c r="AG24" s="11">
        <v>21</v>
      </c>
      <c r="AH24" s="11">
        <v>27</v>
      </c>
      <c r="AI24" s="11">
        <v>37</v>
      </c>
      <c r="AJ24" s="11">
        <v>47</v>
      </c>
      <c r="AK24" s="11">
        <v>53</v>
      </c>
      <c r="AL24" s="11">
        <v>55</v>
      </c>
      <c r="AM24" s="11">
        <v>57</v>
      </c>
      <c r="AN24" s="11">
        <v>61</v>
      </c>
      <c r="AO24" s="11">
        <v>67</v>
      </c>
      <c r="AP24" s="11">
        <v>69</v>
      </c>
      <c r="AQ24" s="11">
        <v>69</v>
      </c>
      <c r="AR24" s="11">
        <v>71</v>
      </c>
      <c r="AS24" s="11">
        <v>74</v>
      </c>
      <c r="AT24" s="11">
        <v>74</v>
      </c>
      <c r="AU24">
        <v>76</v>
      </c>
      <c r="AY24" s="12">
        <v>43907</v>
      </c>
      <c r="AZ24">
        <v>63</v>
      </c>
      <c r="BA24">
        <v>9</v>
      </c>
      <c r="BB24" s="12">
        <v>43907</v>
      </c>
      <c r="BC24">
        <v>9</v>
      </c>
      <c r="BF24" s="46">
        <v>43932</v>
      </c>
      <c r="BG24" s="2">
        <v>1166</v>
      </c>
    </row>
    <row r="25" spans="1:59" x14ac:dyDescent="0.2">
      <c r="A25" s="11" t="s">
        <v>114</v>
      </c>
      <c r="B25" s="11" t="s">
        <v>48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1</v>
      </c>
      <c r="Y25" s="11">
        <v>1</v>
      </c>
      <c r="Z25" s="11">
        <v>2</v>
      </c>
      <c r="AA25" s="11">
        <v>2</v>
      </c>
      <c r="AB25" s="11">
        <v>2</v>
      </c>
      <c r="AC25" s="11">
        <v>3</v>
      </c>
      <c r="AD25" s="11">
        <v>4</v>
      </c>
      <c r="AE25" s="11">
        <v>4</v>
      </c>
      <c r="AF25" s="11">
        <v>4</v>
      </c>
      <c r="AG25" s="11">
        <v>5</v>
      </c>
      <c r="AH25" s="11">
        <v>7</v>
      </c>
      <c r="AI25" s="11">
        <v>6</v>
      </c>
      <c r="AJ25" s="11">
        <v>6</v>
      </c>
      <c r="AK25" s="11">
        <v>7</v>
      </c>
      <c r="AL25" s="11">
        <v>13</v>
      </c>
      <c r="AM25" s="11">
        <v>13</v>
      </c>
      <c r="AN25" s="11">
        <v>14</v>
      </c>
      <c r="AO25" s="11">
        <v>15</v>
      </c>
      <c r="AP25" s="11">
        <v>16</v>
      </c>
      <c r="AQ25" s="11">
        <v>17</v>
      </c>
      <c r="AR25" s="11">
        <v>21</v>
      </c>
      <c r="AS25" s="11">
        <v>21</v>
      </c>
      <c r="AT25" s="11">
        <v>21</v>
      </c>
      <c r="AU25">
        <v>21</v>
      </c>
      <c r="AY25" s="12">
        <v>43908</v>
      </c>
      <c r="AZ25">
        <v>119</v>
      </c>
      <c r="BA25">
        <v>56</v>
      </c>
      <c r="BB25" s="12">
        <v>43908</v>
      </c>
      <c r="BC25">
        <v>56</v>
      </c>
      <c r="BF25" s="46">
        <v>43933</v>
      </c>
      <c r="BG25" s="2">
        <v>635</v>
      </c>
    </row>
    <row r="26" spans="1:59" x14ac:dyDescent="0.2">
      <c r="A26" s="11" t="s">
        <v>116</v>
      </c>
      <c r="B26" s="11" t="s">
        <v>48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4</v>
      </c>
      <c r="W26" s="11">
        <v>7</v>
      </c>
      <c r="X26" s="11">
        <v>14</v>
      </c>
      <c r="Y26" s="11">
        <v>23</v>
      </c>
      <c r="Z26" s="11">
        <v>34</v>
      </c>
      <c r="AA26" s="11">
        <v>46</v>
      </c>
      <c r="AB26" s="11">
        <v>63</v>
      </c>
      <c r="AC26" s="11">
        <v>91</v>
      </c>
      <c r="AD26" s="11">
        <v>110</v>
      </c>
      <c r="AE26" s="11">
        <v>127</v>
      </c>
      <c r="AF26" s="11">
        <v>150</v>
      </c>
      <c r="AG26" s="11">
        <v>185</v>
      </c>
      <c r="AH26" s="11">
        <v>249</v>
      </c>
      <c r="AI26" s="11">
        <v>349</v>
      </c>
      <c r="AJ26" s="11">
        <v>422</v>
      </c>
      <c r="AK26" s="11">
        <v>464</v>
      </c>
      <c r="AL26" s="11">
        <v>504</v>
      </c>
      <c r="AM26" s="11">
        <v>568</v>
      </c>
      <c r="AN26" s="11">
        <v>638</v>
      </c>
      <c r="AO26" s="11">
        <v>713</v>
      </c>
      <c r="AP26" s="11">
        <v>755</v>
      </c>
      <c r="AQ26" s="11">
        <v>828</v>
      </c>
      <c r="AR26" s="11">
        <v>919</v>
      </c>
      <c r="AS26" s="11">
        <v>955</v>
      </c>
      <c r="AT26" s="11">
        <v>988</v>
      </c>
      <c r="AU26">
        <v>1030</v>
      </c>
      <c r="AY26" s="12">
        <v>43909</v>
      </c>
      <c r="AZ26">
        <v>249</v>
      </c>
      <c r="BA26">
        <v>130</v>
      </c>
      <c r="BB26" s="12">
        <v>43909</v>
      </c>
      <c r="BC26">
        <v>130</v>
      </c>
      <c r="BF26" s="46">
        <v>43934</v>
      </c>
      <c r="BG26" s="2">
        <v>1004</v>
      </c>
    </row>
    <row r="27" spans="1:59" x14ac:dyDescent="0.2">
      <c r="A27" s="11" t="s">
        <v>117</v>
      </c>
      <c r="B27" s="11" t="s">
        <v>48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1</v>
      </c>
      <c r="Y27" s="11">
        <v>1</v>
      </c>
      <c r="Z27" s="11">
        <v>2</v>
      </c>
      <c r="AA27" s="11">
        <v>2</v>
      </c>
      <c r="AB27" s="11">
        <v>2</v>
      </c>
      <c r="AC27" s="11">
        <v>2</v>
      </c>
      <c r="AD27" s="11">
        <v>2</v>
      </c>
      <c r="AE27" s="11">
        <v>3</v>
      </c>
      <c r="AF27" s="11">
        <v>2</v>
      </c>
      <c r="AG27" s="11">
        <v>2</v>
      </c>
      <c r="AH27" s="11">
        <v>2</v>
      </c>
      <c r="AI27" s="11">
        <v>2</v>
      </c>
      <c r="AJ27" s="11">
        <v>2</v>
      </c>
      <c r="AK27" s="11">
        <v>3</v>
      </c>
      <c r="AL27" s="11">
        <v>4</v>
      </c>
      <c r="AM27" s="11">
        <v>4</v>
      </c>
      <c r="AN27" s="11">
        <v>4</v>
      </c>
      <c r="AO27" s="11">
        <v>4</v>
      </c>
      <c r="AP27" s="11">
        <v>4</v>
      </c>
      <c r="AQ27" s="11">
        <v>4</v>
      </c>
      <c r="AR27" s="11">
        <v>4</v>
      </c>
      <c r="AS27" s="11">
        <v>4</v>
      </c>
      <c r="AT27" s="11">
        <v>4</v>
      </c>
      <c r="AU27">
        <v>5</v>
      </c>
      <c r="AY27" s="12">
        <v>43910</v>
      </c>
      <c r="AZ27">
        <v>402</v>
      </c>
      <c r="BA27">
        <v>153</v>
      </c>
      <c r="BB27" s="12">
        <v>43910</v>
      </c>
      <c r="BC27">
        <v>153</v>
      </c>
    </row>
    <row r="28" spans="1:59" x14ac:dyDescent="0.2">
      <c r="A28" s="11" t="s">
        <v>118</v>
      </c>
      <c r="B28" s="11" t="s">
        <v>48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1</v>
      </c>
      <c r="AD28" s="11">
        <v>1</v>
      </c>
      <c r="AE28" s="11">
        <v>1</v>
      </c>
      <c r="AF28" s="11">
        <v>1</v>
      </c>
      <c r="AG28" s="11">
        <v>2</v>
      </c>
      <c r="AH28" s="11">
        <v>2</v>
      </c>
      <c r="AI28" s="11">
        <v>3</v>
      </c>
      <c r="AJ28" s="11">
        <v>3</v>
      </c>
      <c r="AK28" s="11">
        <v>3</v>
      </c>
      <c r="AL28" s="11">
        <v>3</v>
      </c>
      <c r="AM28" s="11">
        <v>3</v>
      </c>
      <c r="AN28" s="11">
        <v>3</v>
      </c>
      <c r="AO28" s="11">
        <v>3</v>
      </c>
      <c r="AP28" s="11">
        <v>3</v>
      </c>
      <c r="AQ28" s="11">
        <v>4</v>
      </c>
      <c r="AR28" s="11">
        <v>4</v>
      </c>
      <c r="AS28" s="11">
        <v>4</v>
      </c>
      <c r="AT28" s="11">
        <v>4</v>
      </c>
      <c r="AU28">
        <v>4</v>
      </c>
      <c r="AY28" s="12">
        <v>43911</v>
      </c>
      <c r="AZ28">
        <v>540</v>
      </c>
      <c r="BA28">
        <v>138</v>
      </c>
      <c r="BB28" s="12">
        <v>43911</v>
      </c>
      <c r="BC28">
        <v>138</v>
      </c>
    </row>
    <row r="29" spans="1:59" x14ac:dyDescent="0.2">
      <c r="A29" s="11" t="s">
        <v>119</v>
      </c>
      <c r="B29" s="11" t="s">
        <v>48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1</v>
      </c>
      <c r="Y29" s="11">
        <v>1</v>
      </c>
      <c r="Z29" s="11">
        <v>3</v>
      </c>
      <c r="AA29" s="11">
        <v>3</v>
      </c>
      <c r="AB29" s="11">
        <v>3</v>
      </c>
      <c r="AC29" s="11">
        <v>3</v>
      </c>
      <c r="AD29" s="11">
        <v>5</v>
      </c>
      <c r="AE29" s="11">
        <v>6</v>
      </c>
      <c r="AF29" s="11">
        <v>7</v>
      </c>
      <c r="AG29" s="11">
        <v>7</v>
      </c>
      <c r="AH29" s="11">
        <v>8</v>
      </c>
      <c r="AI29" s="11">
        <v>9</v>
      </c>
      <c r="AJ29" s="11">
        <v>11</v>
      </c>
      <c r="AK29" s="11">
        <v>12</v>
      </c>
      <c r="AL29" s="11">
        <v>12</v>
      </c>
      <c r="AM29" s="11">
        <v>14</v>
      </c>
      <c r="AN29" s="11">
        <v>15</v>
      </c>
      <c r="AO29" s="11">
        <v>15</v>
      </c>
      <c r="AP29" s="11">
        <v>15</v>
      </c>
      <c r="AQ29" s="11">
        <v>16</v>
      </c>
      <c r="AR29" s="11">
        <v>17</v>
      </c>
      <c r="AS29" s="11">
        <v>17</v>
      </c>
      <c r="AT29" s="11">
        <v>17</v>
      </c>
      <c r="AU29">
        <v>17</v>
      </c>
      <c r="AY29" s="12">
        <v>43912</v>
      </c>
      <c r="AZ29">
        <v>1035</v>
      </c>
      <c r="BA29">
        <v>495</v>
      </c>
      <c r="BB29" s="12">
        <v>43912</v>
      </c>
      <c r="BC29">
        <v>495</v>
      </c>
    </row>
    <row r="30" spans="1:59" x14ac:dyDescent="0.2">
      <c r="A30" s="11" t="s">
        <v>120</v>
      </c>
      <c r="B30" s="11" t="s">
        <v>48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1</v>
      </c>
      <c r="AD30" s="11">
        <v>2</v>
      </c>
      <c r="AE30" s="11">
        <v>3</v>
      </c>
      <c r="AF30" s="11">
        <v>3</v>
      </c>
      <c r="AG30" s="11">
        <v>3</v>
      </c>
      <c r="AH30" s="11">
        <v>3</v>
      </c>
      <c r="AI30" s="11">
        <v>5</v>
      </c>
      <c r="AJ30" s="11">
        <v>5</v>
      </c>
      <c r="AK30" s="11">
        <v>4</v>
      </c>
      <c r="AL30" s="11">
        <v>4</v>
      </c>
      <c r="AM30" s="11">
        <v>5</v>
      </c>
      <c r="AN30" s="11">
        <v>6</v>
      </c>
      <c r="AO30" s="11">
        <v>5</v>
      </c>
      <c r="AP30" s="11">
        <v>6</v>
      </c>
      <c r="AQ30" s="11">
        <v>6</v>
      </c>
      <c r="AR30" s="11">
        <v>7</v>
      </c>
      <c r="AS30" s="11">
        <v>7</v>
      </c>
      <c r="AT30" s="11">
        <v>7</v>
      </c>
      <c r="AU30">
        <v>7</v>
      </c>
      <c r="AY30" s="12">
        <v>43913</v>
      </c>
      <c r="AZ30">
        <v>1325</v>
      </c>
      <c r="BA30">
        <v>290</v>
      </c>
      <c r="BB30" s="12">
        <v>43913</v>
      </c>
      <c r="BC30">
        <v>290</v>
      </c>
    </row>
    <row r="31" spans="1:59" x14ac:dyDescent="0.2">
      <c r="A31" s="11" t="s">
        <v>121</v>
      </c>
      <c r="B31" s="11" t="s">
        <v>48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1</v>
      </c>
      <c r="AA31" s="11">
        <v>2</v>
      </c>
      <c r="AB31" s="11">
        <v>5</v>
      </c>
      <c r="AC31" s="11">
        <v>6</v>
      </c>
      <c r="AD31" s="11">
        <v>7</v>
      </c>
      <c r="AE31" s="11">
        <v>10</v>
      </c>
      <c r="AF31" s="11">
        <v>12</v>
      </c>
      <c r="AG31" s="11">
        <v>14</v>
      </c>
      <c r="AH31" s="11">
        <v>19</v>
      </c>
      <c r="AI31" s="11">
        <v>24</v>
      </c>
      <c r="AJ31" s="11">
        <v>26</v>
      </c>
      <c r="AK31" s="11">
        <v>37</v>
      </c>
      <c r="AL31" s="11">
        <v>44</v>
      </c>
      <c r="AM31" s="11">
        <v>46</v>
      </c>
      <c r="AN31" s="11">
        <v>55</v>
      </c>
      <c r="AO31" s="11">
        <v>62</v>
      </c>
      <c r="AP31" s="11">
        <v>64</v>
      </c>
      <c r="AQ31" s="11">
        <v>70</v>
      </c>
      <c r="AR31" s="11">
        <v>75</v>
      </c>
      <c r="AS31" s="11">
        <v>75</v>
      </c>
      <c r="AT31" s="11">
        <v>77</v>
      </c>
      <c r="AU31">
        <v>79</v>
      </c>
      <c r="AY31" s="12">
        <v>43914</v>
      </c>
      <c r="AZ31">
        <v>1787</v>
      </c>
      <c r="BA31">
        <v>462</v>
      </c>
      <c r="BB31" s="12">
        <v>43914</v>
      </c>
      <c r="BC31">
        <v>462</v>
      </c>
    </row>
    <row r="32" spans="1:59" x14ac:dyDescent="0.2">
      <c r="A32" s="11" t="s">
        <v>122</v>
      </c>
      <c r="B32" s="11" t="s">
        <v>48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1</v>
      </c>
      <c r="AG32" s="11">
        <v>1</v>
      </c>
      <c r="AH32" s="11">
        <v>1</v>
      </c>
      <c r="AI32" s="11">
        <v>1</v>
      </c>
      <c r="AJ32" s="11">
        <v>1</v>
      </c>
      <c r="AK32" s="11">
        <v>2</v>
      </c>
      <c r="AL32" s="11">
        <v>1</v>
      </c>
      <c r="AM32" s="11">
        <v>1</v>
      </c>
      <c r="AN32" s="11">
        <v>1</v>
      </c>
      <c r="AO32" s="11">
        <v>1</v>
      </c>
      <c r="AP32" s="11">
        <v>1</v>
      </c>
      <c r="AQ32" s="11">
        <v>1</v>
      </c>
      <c r="AR32" s="11">
        <v>1</v>
      </c>
      <c r="AS32" s="11">
        <v>1</v>
      </c>
      <c r="AT32" s="11">
        <v>1</v>
      </c>
      <c r="AU32">
        <v>2</v>
      </c>
      <c r="AY32" s="12">
        <v>43915</v>
      </c>
      <c r="AZ32">
        <v>2289</v>
      </c>
      <c r="BA32">
        <v>502</v>
      </c>
      <c r="BB32" s="12">
        <v>43915</v>
      </c>
      <c r="BC32">
        <v>502</v>
      </c>
    </row>
    <row r="33" spans="1:55" x14ac:dyDescent="0.2">
      <c r="A33" s="11" t="s">
        <v>123</v>
      </c>
      <c r="B33" s="11" t="s">
        <v>48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1</v>
      </c>
      <c r="AD33" s="11">
        <v>1</v>
      </c>
      <c r="AE33" s="11">
        <v>3</v>
      </c>
      <c r="AF33" s="11">
        <v>3</v>
      </c>
      <c r="AG33" s="11">
        <v>3</v>
      </c>
      <c r="AH33" s="11">
        <v>3</v>
      </c>
      <c r="AI33" s="11">
        <v>4</v>
      </c>
      <c r="AJ33" s="11">
        <v>4</v>
      </c>
      <c r="AK33" s="11">
        <v>4</v>
      </c>
      <c r="AL33" s="11">
        <v>4</v>
      </c>
      <c r="AM33" s="11">
        <v>4</v>
      </c>
      <c r="AN33" s="11">
        <v>4</v>
      </c>
      <c r="AO33" s="11">
        <v>4</v>
      </c>
      <c r="AP33" s="11">
        <v>5</v>
      </c>
      <c r="AQ33" s="11">
        <v>5</v>
      </c>
      <c r="AR33" s="11">
        <v>5</v>
      </c>
      <c r="AS33" s="11">
        <v>6</v>
      </c>
      <c r="AT33" s="11">
        <v>6</v>
      </c>
      <c r="AU33">
        <v>6</v>
      </c>
      <c r="AY33" s="12">
        <v>43916</v>
      </c>
      <c r="AZ33">
        <v>2838</v>
      </c>
      <c r="BA33">
        <v>549</v>
      </c>
      <c r="BB33" s="12">
        <v>43916</v>
      </c>
      <c r="BC33">
        <v>549</v>
      </c>
    </row>
    <row r="34" spans="1:55" x14ac:dyDescent="0.2">
      <c r="A34" s="11" t="s">
        <v>124</v>
      </c>
      <c r="B34" s="11" t="s">
        <v>48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</v>
      </c>
      <c r="P34" s="11">
        <v>1</v>
      </c>
      <c r="Q34" s="11">
        <v>1</v>
      </c>
      <c r="R34" s="11">
        <v>1</v>
      </c>
      <c r="S34" s="11">
        <v>3</v>
      </c>
      <c r="T34" s="11">
        <v>5</v>
      </c>
      <c r="U34" s="11">
        <v>6</v>
      </c>
      <c r="V34" s="11">
        <v>7</v>
      </c>
      <c r="W34" s="11">
        <v>11</v>
      </c>
      <c r="X34" s="11">
        <v>11</v>
      </c>
      <c r="Y34" s="11">
        <v>12</v>
      </c>
      <c r="Z34" s="11">
        <v>15</v>
      </c>
      <c r="AA34" s="11">
        <v>18</v>
      </c>
      <c r="AB34" s="11">
        <v>22</v>
      </c>
      <c r="AC34" s="11">
        <v>26</v>
      </c>
      <c r="AD34" s="11">
        <v>32</v>
      </c>
      <c r="AE34" s="11">
        <v>43</v>
      </c>
      <c r="AF34" s="11">
        <v>73</v>
      </c>
      <c r="AG34" s="11">
        <v>91</v>
      </c>
      <c r="AH34" s="11">
        <v>121</v>
      </c>
      <c r="AI34" s="11">
        <v>128</v>
      </c>
      <c r="AJ34" s="11">
        <v>152</v>
      </c>
      <c r="AK34" s="11">
        <v>168</v>
      </c>
      <c r="AL34" s="11">
        <v>172</v>
      </c>
      <c r="AM34" s="11">
        <v>178</v>
      </c>
      <c r="AN34" s="11">
        <v>189</v>
      </c>
      <c r="AO34" s="11">
        <v>205</v>
      </c>
      <c r="AP34" s="11">
        <v>222</v>
      </c>
      <c r="AQ34" s="11">
        <v>239</v>
      </c>
      <c r="AR34" s="11">
        <v>241</v>
      </c>
      <c r="AS34" s="11">
        <v>250</v>
      </c>
      <c r="AT34" s="11">
        <v>254</v>
      </c>
      <c r="AU34">
        <v>263</v>
      </c>
      <c r="AY34" s="12">
        <v>43917</v>
      </c>
      <c r="AZ34">
        <v>3626</v>
      </c>
      <c r="BA34">
        <v>788</v>
      </c>
      <c r="BB34" s="12">
        <v>43917</v>
      </c>
      <c r="BC34">
        <v>788</v>
      </c>
    </row>
    <row r="35" spans="1:55" x14ac:dyDescent="0.2">
      <c r="A35" s="11" t="s">
        <v>125</v>
      </c>
      <c r="B35" s="11" t="s">
        <v>48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2</v>
      </c>
      <c r="AC35" s="11">
        <v>2</v>
      </c>
      <c r="AD35" s="11">
        <v>2</v>
      </c>
      <c r="AE35" s="11">
        <v>2</v>
      </c>
      <c r="AF35" s="11">
        <v>4</v>
      </c>
      <c r="AG35" s="11">
        <v>4</v>
      </c>
      <c r="AH35" s="11">
        <v>6</v>
      </c>
      <c r="AI35" s="11">
        <v>5</v>
      </c>
      <c r="AJ35" s="11">
        <v>6</v>
      </c>
      <c r="AK35" s="11">
        <v>6</v>
      </c>
      <c r="AL35" s="11">
        <v>8</v>
      </c>
      <c r="AM35" s="11">
        <v>8</v>
      </c>
      <c r="AN35" s="11">
        <v>9</v>
      </c>
      <c r="AO35" s="11">
        <v>11</v>
      </c>
      <c r="AP35" s="11">
        <v>13</v>
      </c>
      <c r="AQ35" s="11">
        <v>14</v>
      </c>
      <c r="AR35" s="11">
        <v>14</v>
      </c>
      <c r="AS35" s="11">
        <v>14</v>
      </c>
      <c r="AT35" s="11">
        <v>15</v>
      </c>
      <c r="AU35">
        <v>17</v>
      </c>
      <c r="AY35" s="12">
        <v>43918</v>
      </c>
      <c r="AZ35">
        <v>4588</v>
      </c>
      <c r="BA35">
        <v>962</v>
      </c>
      <c r="BB35" s="12">
        <v>43918</v>
      </c>
      <c r="BC35">
        <v>962</v>
      </c>
    </row>
    <row r="36" spans="1:55" x14ac:dyDescent="0.2">
      <c r="A36" s="11" t="s">
        <v>126</v>
      </c>
      <c r="B36" s="11" t="s">
        <v>48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  <c r="AF36" s="11">
        <v>1</v>
      </c>
      <c r="AG36" s="11">
        <v>1</v>
      </c>
      <c r="AH36" s="11">
        <v>1</v>
      </c>
      <c r="AI36" s="11">
        <v>1</v>
      </c>
      <c r="AJ36" s="11">
        <v>1</v>
      </c>
      <c r="AK36" s="11">
        <v>2</v>
      </c>
      <c r="AL36" s="11">
        <v>3</v>
      </c>
      <c r="AM36" s="11">
        <v>3</v>
      </c>
      <c r="AN36" s="11">
        <v>4</v>
      </c>
      <c r="AO36" s="11">
        <v>4</v>
      </c>
      <c r="AP36" s="11">
        <v>4</v>
      </c>
      <c r="AQ36" s="11">
        <v>4</v>
      </c>
      <c r="AR36" s="11">
        <v>5</v>
      </c>
      <c r="AS36" s="11">
        <v>4</v>
      </c>
      <c r="AT36" s="11">
        <v>4</v>
      </c>
      <c r="AU36">
        <v>4</v>
      </c>
      <c r="AY36" s="12">
        <v>43919</v>
      </c>
      <c r="AZ36">
        <v>5393</v>
      </c>
      <c r="BA36">
        <v>805</v>
      </c>
      <c r="BB36" s="12">
        <v>43919</v>
      </c>
      <c r="BC36">
        <v>805</v>
      </c>
    </row>
    <row r="37" spans="1:55" x14ac:dyDescent="0.2">
      <c r="A37" s="11" t="s">
        <v>180</v>
      </c>
      <c r="B37" s="11" t="s">
        <v>48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>
        <v>0</v>
      </c>
      <c r="AY37" s="12">
        <v>43920</v>
      </c>
      <c r="AZ37">
        <v>6403</v>
      </c>
      <c r="BA37">
        <v>1010</v>
      </c>
      <c r="BB37" s="12">
        <v>43920</v>
      </c>
      <c r="BC37">
        <v>1010</v>
      </c>
    </row>
    <row r="38" spans="1:55" x14ac:dyDescent="0.2">
      <c r="A38" s="11" t="s">
        <v>127</v>
      </c>
      <c r="B38" s="11" t="s">
        <v>48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2</v>
      </c>
      <c r="AA38" s="11">
        <v>2</v>
      </c>
      <c r="AB38" s="11">
        <v>3</v>
      </c>
      <c r="AC38" s="11">
        <v>4</v>
      </c>
      <c r="AD38" s="11">
        <v>4</v>
      </c>
      <c r="AE38" s="11">
        <v>4</v>
      </c>
      <c r="AF38" s="11">
        <v>5</v>
      </c>
      <c r="AG38" s="11">
        <v>6</v>
      </c>
      <c r="AH38" s="11">
        <v>7</v>
      </c>
      <c r="AI38" s="11">
        <v>8</v>
      </c>
      <c r="AJ38" s="11">
        <v>9</v>
      </c>
      <c r="AK38" s="11">
        <v>10</v>
      </c>
      <c r="AL38" s="11">
        <v>12</v>
      </c>
      <c r="AM38" s="11">
        <v>16</v>
      </c>
      <c r="AN38" s="11">
        <v>22</v>
      </c>
      <c r="AO38" s="11">
        <v>22</v>
      </c>
      <c r="AP38" s="11">
        <v>28</v>
      </c>
      <c r="AQ38" s="11">
        <v>37</v>
      </c>
      <c r="AR38" s="11">
        <v>38</v>
      </c>
      <c r="AS38" s="11">
        <v>39</v>
      </c>
      <c r="AT38" s="11">
        <v>41</v>
      </c>
      <c r="AU38">
        <v>42</v>
      </c>
      <c r="AY38" s="12">
        <v>43921</v>
      </c>
      <c r="AZ38">
        <v>7502</v>
      </c>
      <c r="BA38">
        <v>1099</v>
      </c>
      <c r="BB38" s="12">
        <v>43921</v>
      </c>
      <c r="BC38">
        <v>1099</v>
      </c>
    </row>
    <row r="39" spans="1:55" x14ac:dyDescent="0.2">
      <c r="A39" s="11" t="s">
        <v>128</v>
      </c>
      <c r="B39" s="11" t="s">
        <v>48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1">
        <v>1</v>
      </c>
      <c r="X39" s="11">
        <v>1</v>
      </c>
      <c r="Y39" s="11">
        <v>1</v>
      </c>
      <c r="Z39" s="11">
        <v>6</v>
      </c>
      <c r="AA39" s="11">
        <v>12</v>
      </c>
      <c r="AB39" s="11">
        <v>17</v>
      </c>
      <c r="AC39" s="11">
        <v>16</v>
      </c>
      <c r="AD39" s="11">
        <v>20</v>
      </c>
      <c r="AE39" s="11">
        <v>24</v>
      </c>
      <c r="AF39" s="11">
        <v>37</v>
      </c>
      <c r="AG39" s="11">
        <v>47</v>
      </c>
      <c r="AH39" s="11">
        <v>56</v>
      </c>
      <c r="AI39" s="11">
        <v>67</v>
      </c>
      <c r="AJ39" s="11">
        <v>69</v>
      </c>
      <c r="AK39" s="11">
        <v>81</v>
      </c>
      <c r="AL39" s="11">
        <v>90</v>
      </c>
      <c r="AM39" s="11">
        <v>103</v>
      </c>
      <c r="AN39" s="11">
        <v>114</v>
      </c>
      <c r="AO39" s="11">
        <v>126</v>
      </c>
      <c r="AP39" s="11">
        <v>131</v>
      </c>
      <c r="AQ39" s="11">
        <v>140</v>
      </c>
      <c r="AR39" s="11">
        <v>152</v>
      </c>
      <c r="AS39" s="11">
        <v>171</v>
      </c>
      <c r="AT39" s="11">
        <v>172</v>
      </c>
      <c r="AU39">
        <v>183</v>
      </c>
      <c r="AY39" s="12">
        <v>43922</v>
      </c>
      <c r="AZ39">
        <v>9131</v>
      </c>
      <c r="BA39">
        <v>1629</v>
      </c>
      <c r="BB39" s="12">
        <v>43922</v>
      </c>
      <c r="BC39">
        <v>1629</v>
      </c>
    </row>
    <row r="40" spans="1:55" x14ac:dyDescent="0.2">
      <c r="A40" s="11" t="s">
        <v>129</v>
      </c>
      <c r="B40" s="11" t="s">
        <v>48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3</v>
      </c>
      <c r="Z40" s="11">
        <v>3</v>
      </c>
      <c r="AA40" s="11">
        <v>5</v>
      </c>
      <c r="AB40" s="11">
        <v>10</v>
      </c>
      <c r="AC40" s="11">
        <v>11</v>
      </c>
      <c r="AD40" s="11">
        <v>15</v>
      </c>
      <c r="AE40" s="11">
        <v>19</v>
      </c>
      <c r="AF40" s="11">
        <v>24</v>
      </c>
      <c r="AG40" s="11">
        <v>24</v>
      </c>
      <c r="AH40" s="11">
        <v>30</v>
      </c>
      <c r="AI40" s="11">
        <v>34</v>
      </c>
      <c r="AJ40" s="11">
        <v>40</v>
      </c>
      <c r="AK40" s="11">
        <v>45</v>
      </c>
      <c r="AL40" s="11">
        <v>53</v>
      </c>
      <c r="AM40" s="11">
        <v>58</v>
      </c>
      <c r="AN40" s="11">
        <v>64</v>
      </c>
      <c r="AO40" s="11">
        <v>67</v>
      </c>
      <c r="AP40" s="11">
        <v>74</v>
      </c>
      <c r="AQ40" s="11">
        <v>77</v>
      </c>
      <c r="AR40" s="11">
        <v>79</v>
      </c>
      <c r="AS40" s="11">
        <v>84</v>
      </c>
      <c r="AT40" s="11">
        <v>91</v>
      </c>
      <c r="AU40">
        <v>94</v>
      </c>
      <c r="AY40" s="12">
        <v>43923</v>
      </c>
      <c r="AZ40">
        <v>10565</v>
      </c>
      <c r="BA40">
        <v>1434</v>
      </c>
      <c r="BB40" s="12">
        <v>43923</v>
      </c>
      <c r="BC40">
        <v>1434</v>
      </c>
    </row>
    <row r="41" spans="1:55" x14ac:dyDescent="0.2">
      <c r="A41" s="11" t="s">
        <v>130</v>
      </c>
      <c r="B41" s="11" t="s">
        <v>48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1</v>
      </c>
      <c r="AA41" s="11">
        <v>2</v>
      </c>
      <c r="AB41" s="11">
        <v>2</v>
      </c>
      <c r="AC41" s="11">
        <v>4</v>
      </c>
      <c r="AD41" s="11">
        <v>4</v>
      </c>
      <c r="AE41" s="11">
        <v>4</v>
      </c>
      <c r="AF41" s="11">
        <v>5</v>
      </c>
      <c r="AG41" s="11">
        <v>7</v>
      </c>
      <c r="AH41" s="11">
        <v>7</v>
      </c>
      <c r="AI41" s="11">
        <v>7</v>
      </c>
      <c r="AJ41" s="11">
        <v>8</v>
      </c>
      <c r="AK41" s="11">
        <v>8</v>
      </c>
      <c r="AL41" s="11">
        <v>8</v>
      </c>
      <c r="AM41" s="11">
        <v>8</v>
      </c>
      <c r="AN41" s="11">
        <v>10</v>
      </c>
      <c r="AO41" s="11">
        <v>10</v>
      </c>
      <c r="AP41" s="11">
        <v>10</v>
      </c>
      <c r="AQ41" s="11">
        <v>10</v>
      </c>
      <c r="AR41" s="11">
        <v>13</v>
      </c>
      <c r="AS41" s="11">
        <v>13</v>
      </c>
      <c r="AT41" s="11">
        <v>14</v>
      </c>
      <c r="AU41">
        <v>14</v>
      </c>
      <c r="AY41" s="12">
        <v>43924</v>
      </c>
      <c r="AZ41">
        <v>12455</v>
      </c>
      <c r="BA41">
        <v>1890</v>
      </c>
      <c r="BB41" s="12">
        <v>43924</v>
      </c>
      <c r="BC41">
        <v>1890</v>
      </c>
    </row>
    <row r="42" spans="1:55" x14ac:dyDescent="0.2">
      <c r="A42" s="11" t="s">
        <v>131</v>
      </c>
      <c r="B42" s="11" t="s">
        <v>48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3</v>
      </c>
      <c r="P42" s="11">
        <v>3</v>
      </c>
      <c r="Q42" s="11">
        <v>3</v>
      </c>
      <c r="R42" s="11">
        <v>5</v>
      </c>
      <c r="S42" s="11">
        <v>5</v>
      </c>
      <c r="T42" s="11">
        <v>5</v>
      </c>
      <c r="U42" s="11">
        <v>7</v>
      </c>
      <c r="V42" s="11">
        <v>12</v>
      </c>
      <c r="W42" s="11">
        <v>21</v>
      </c>
      <c r="X42" s="11">
        <v>22</v>
      </c>
      <c r="Y42" s="11">
        <v>28</v>
      </c>
      <c r="Z42" s="11">
        <v>31</v>
      </c>
      <c r="AA42" s="11">
        <v>36</v>
      </c>
      <c r="AB42" s="11">
        <v>41</v>
      </c>
      <c r="AC42" s="11">
        <v>45</v>
      </c>
      <c r="AD42" s="11">
        <v>53</v>
      </c>
      <c r="AE42" s="11">
        <v>72</v>
      </c>
      <c r="AF42" s="11">
        <v>96</v>
      </c>
      <c r="AG42" s="11">
        <v>108</v>
      </c>
      <c r="AH42" s="11">
        <v>119</v>
      </c>
      <c r="AI42" s="11">
        <v>125</v>
      </c>
      <c r="AJ42" s="11">
        <v>136</v>
      </c>
      <c r="AK42" s="11">
        <v>153</v>
      </c>
      <c r="AL42" s="11">
        <v>165</v>
      </c>
      <c r="AM42" s="11">
        <v>177</v>
      </c>
      <c r="AN42" s="11">
        <v>187</v>
      </c>
      <c r="AO42" s="11">
        <v>207</v>
      </c>
      <c r="AP42" s="11">
        <v>233</v>
      </c>
      <c r="AQ42" s="11">
        <v>250</v>
      </c>
      <c r="AR42" s="11">
        <v>270</v>
      </c>
      <c r="AS42" s="11">
        <v>287</v>
      </c>
      <c r="AT42" s="11">
        <v>311</v>
      </c>
      <c r="AU42">
        <v>325</v>
      </c>
      <c r="AY42" s="12">
        <v>43925</v>
      </c>
      <c r="AZ42">
        <v>13890</v>
      </c>
      <c r="BA42">
        <v>1435</v>
      </c>
      <c r="BB42" s="12">
        <v>43925</v>
      </c>
      <c r="BC42">
        <v>1435</v>
      </c>
    </row>
    <row r="43" spans="1:55" x14ac:dyDescent="0.2">
      <c r="A43" s="11" t="s">
        <v>181</v>
      </c>
      <c r="B43" s="11" t="s">
        <v>48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>
        <v>0</v>
      </c>
      <c r="AY43" s="12">
        <v>43926</v>
      </c>
      <c r="AZ43">
        <v>15286</v>
      </c>
      <c r="BA43">
        <v>1396</v>
      </c>
      <c r="BB43" s="12">
        <v>43926</v>
      </c>
      <c r="BC43">
        <v>1396</v>
      </c>
    </row>
    <row r="44" spans="1:55" x14ac:dyDescent="0.2">
      <c r="A44" s="11" t="s">
        <v>132</v>
      </c>
      <c r="B44" s="11" t="s">
        <v>48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1</v>
      </c>
      <c r="AS44" s="11">
        <v>1</v>
      </c>
      <c r="AT44" s="11">
        <v>2</v>
      </c>
      <c r="AU44">
        <v>2</v>
      </c>
      <c r="AY44" s="12">
        <v>43927</v>
      </c>
      <c r="AZ44">
        <v>16759</v>
      </c>
      <c r="BA44">
        <v>1473</v>
      </c>
      <c r="BB44" s="12">
        <v>43927</v>
      </c>
      <c r="BC44">
        <v>1473</v>
      </c>
    </row>
    <row r="45" spans="1:55" x14ac:dyDescent="0.2">
      <c r="A45" s="11" t="s">
        <v>133</v>
      </c>
      <c r="B45" s="11" t="s">
        <v>48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1</v>
      </c>
      <c r="AA45" s="11">
        <v>1</v>
      </c>
      <c r="AB45" s="11">
        <v>3</v>
      </c>
      <c r="AC45" s="11">
        <v>4</v>
      </c>
      <c r="AD45" s="11">
        <v>4</v>
      </c>
      <c r="AE45" s="11">
        <v>4</v>
      </c>
      <c r="AF45" s="11">
        <v>6</v>
      </c>
      <c r="AG45" s="11">
        <v>8</v>
      </c>
      <c r="AH45" s="11">
        <v>8</v>
      </c>
      <c r="AI45" s="11">
        <v>21</v>
      </c>
      <c r="AJ45" s="11">
        <v>22</v>
      </c>
      <c r="AK45" s="11">
        <v>27</v>
      </c>
      <c r="AL45" s="11">
        <v>45</v>
      </c>
      <c r="AM45" s="11">
        <v>49</v>
      </c>
      <c r="AN45" s="11">
        <v>56</v>
      </c>
      <c r="AO45" s="11">
        <v>64</v>
      </c>
      <c r="AP45" s="11">
        <v>77</v>
      </c>
      <c r="AQ45" s="11">
        <v>87</v>
      </c>
      <c r="AR45" s="11">
        <v>95</v>
      </c>
      <c r="AS45" s="11">
        <v>101</v>
      </c>
      <c r="AT45" s="11">
        <v>106</v>
      </c>
      <c r="AU45">
        <v>117</v>
      </c>
      <c r="AY45" s="12">
        <v>43928</v>
      </c>
      <c r="AZ45">
        <v>18443</v>
      </c>
      <c r="BA45">
        <v>1684</v>
      </c>
      <c r="BB45" s="12">
        <v>43928</v>
      </c>
      <c r="BC45">
        <v>1684</v>
      </c>
    </row>
    <row r="46" spans="1:55" x14ac:dyDescent="0.2">
      <c r="A46" s="11" t="s">
        <v>134</v>
      </c>
      <c r="B46" s="11" t="s">
        <v>48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1">
        <v>1</v>
      </c>
      <c r="X46" s="11">
        <v>1</v>
      </c>
      <c r="Y46" s="11">
        <v>1</v>
      </c>
      <c r="Z46" s="11">
        <v>1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  <c r="AF46" s="11">
        <v>1</v>
      </c>
      <c r="AG46" s="11">
        <v>1</v>
      </c>
      <c r="AH46" s="11">
        <v>1</v>
      </c>
      <c r="AI46" s="11">
        <v>1</v>
      </c>
      <c r="AJ46" s="11">
        <v>1</v>
      </c>
      <c r="AK46" s="11">
        <v>1</v>
      </c>
      <c r="AL46" s="11">
        <v>1</v>
      </c>
      <c r="AM46" s="11">
        <v>2</v>
      </c>
      <c r="AN46" s="11">
        <v>3</v>
      </c>
      <c r="AO46" s="11">
        <v>4</v>
      </c>
      <c r="AP46" s="11">
        <v>4</v>
      </c>
      <c r="AQ46" s="11">
        <v>4</v>
      </c>
      <c r="AR46" s="11">
        <v>4</v>
      </c>
      <c r="AS46" s="11">
        <v>4</v>
      </c>
      <c r="AT46" s="11">
        <v>4</v>
      </c>
      <c r="AU46">
        <v>4</v>
      </c>
      <c r="AY46" s="12">
        <v>43929</v>
      </c>
      <c r="AZ46">
        <v>19856</v>
      </c>
      <c r="BA46">
        <v>1413</v>
      </c>
      <c r="BB46" s="12">
        <v>43929</v>
      </c>
      <c r="BC46">
        <v>1413</v>
      </c>
    </row>
    <row r="47" spans="1:55" x14ac:dyDescent="0.2">
      <c r="A47" s="11" t="s">
        <v>135</v>
      </c>
      <c r="B47" s="11" t="s">
        <v>48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3</v>
      </c>
      <c r="AB47" s="11">
        <v>5</v>
      </c>
      <c r="AC47" s="11">
        <v>8</v>
      </c>
      <c r="AD47" s="11">
        <v>11</v>
      </c>
      <c r="AE47" s="11">
        <v>15</v>
      </c>
      <c r="AF47" s="11">
        <v>15</v>
      </c>
      <c r="AG47" s="11">
        <v>18</v>
      </c>
      <c r="AH47" s="11">
        <v>22</v>
      </c>
      <c r="AI47" s="11">
        <v>24</v>
      </c>
      <c r="AJ47" s="11">
        <v>24</v>
      </c>
      <c r="AK47" s="11">
        <v>27</v>
      </c>
      <c r="AL47" s="11">
        <v>31</v>
      </c>
      <c r="AM47" s="11">
        <v>32</v>
      </c>
      <c r="AN47" s="11">
        <v>32</v>
      </c>
      <c r="AO47" s="11">
        <v>36</v>
      </c>
      <c r="AP47" s="11">
        <v>39</v>
      </c>
      <c r="AQ47" s="11">
        <v>39</v>
      </c>
      <c r="AR47" s="11">
        <v>43</v>
      </c>
      <c r="AS47" s="11">
        <v>47</v>
      </c>
      <c r="AT47" s="11">
        <v>50</v>
      </c>
      <c r="AU47">
        <v>53</v>
      </c>
      <c r="AY47" s="12">
        <v>43930</v>
      </c>
      <c r="AZ47">
        <v>21005</v>
      </c>
      <c r="BA47">
        <v>1149</v>
      </c>
      <c r="BB47" s="12">
        <v>43930</v>
      </c>
      <c r="BC47">
        <v>1149</v>
      </c>
    </row>
    <row r="48" spans="1:55" x14ac:dyDescent="0.2">
      <c r="A48" s="11" t="s">
        <v>136</v>
      </c>
      <c r="B48" s="11" t="s">
        <v>48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1</v>
      </c>
      <c r="V48" s="11">
        <v>3</v>
      </c>
      <c r="W48" s="11">
        <v>6</v>
      </c>
      <c r="X48" s="11">
        <v>8</v>
      </c>
      <c r="Y48" s="11">
        <v>9</v>
      </c>
      <c r="Z48" s="11">
        <v>13</v>
      </c>
      <c r="AA48" s="11">
        <v>16</v>
      </c>
      <c r="AB48" s="11">
        <v>21</v>
      </c>
      <c r="AC48" s="11">
        <v>31</v>
      </c>
      <c r="AD48" s="11">
        <v>41</v>
      </c>
      <c r="AE48" s="11">
        <v>59</v>
      </c>
      <c r="AF48" s="11">
        <v>64</v>
      </c>
      <c r="AG48" s="11">
        <v>80</v>
      </c>
      <c r="AH48" s="11">
        <v>102</v>
      </c>
      <c r="AI48" s="11">
        <v>113</v>
      </c>
      <c r="AJ48" s="11">
        <v>121</v>
      </c>
      <c r="AK48" s="11">
        <v>129</v>
      </c>
      <c r="AL48" s="11">
        <v>135</v>
      </c>
      <c r="AM48" s="11">
        <v>143</v>
      </c>
      <c r="AN48" s="11">
        <v>155</v>
      </c>
      <c r="AO48" s="11">
        <v>174</v>
      </c>
      <c r="AP48" s="11">
        <v>181</v>
      </c>
      <c r="AQ48" s="11">
        <v>196</v>
      </c>
      <c r="AR48" s="11">
        <v>206</v>
      </c>
      <c r="AS48" s="11">
        <v>209</v>
      </c>
      <c r="AT48" s="11">
        <v>225</v>
      </c>
      <c r="AU48">
        <v>238</v>
      </c>
      <c r="AY48" s="12">
        <v>43931</v>
      </c>
      <c r="AZ48">
        <v>22213</v>
      </c>
      <c r="BA48">
        <v>1208</v>
      </c>
      <c r="BB48" s="12">
        <v>43931</v>
      </c>
      <c r="BC48">
        <v>1208</v>
      </c>
    </row>
    <row r="49" spans="1:55" x14ac:dyDescent="0.2">
      <c r="A49" s="11" t="s">
        <v>137</v>
      </c>
      <c r="B49" s="11" t="s">
        <v>48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1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1</v>
      </c>
      <c r="AK49" s="11">
        <v>1</v>
      </c>
      <c r="AL49" s="11">
        <v>1</v>
      </c>
      <c r="AM49" s="11">
        <v>1</v>
      </c>
      <c r="AN49" s="11">
        <v>1</v>
      </c>
      <c r="AO49" s="11">
        <v>1</v>
      </c>
      <c r="AP49" s="11">
        <v>1</v>
      </c>
      <c r="AQ49" s="11">
        <v>1</v>
      </c>
      <c r="AR49" s="11">
        <v>1</v>
      </c>
      <c r="AS49" s="11">
        <v>1</v>
      </c>
      <c r="AT49" s="11">
        <v>1</v>
      </c>
      <c r="AU49">
        <v>1</v>
      </c>
      <c r="AY49" s="12">
        <v>43932</v>
      </c>
      <c r="AZ49">
        <v>23379</v>
      </c>
      <c r="BA49">
        <v>1166</v>
      </c>
      <c r="BB49" s="12">
        <v>43932</v>
      </c>
      <c r="BC49">
        <v>1166</v>
      </c>
    </row>
    <row r="50" spans="1:55" x14ac:dyDescent="0.2">
      <c r="A50" s="11" t="s">
        <v>138</v>
      </c>
      <c r="B50" s="11" t="s">
        <v>48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1</v>
      </c>
      <c r="AI50" s="11">
        <v>1</v>
      </c>
      <c r="AJ50" s="11">
        <v>2</v>
      </c>
      <c r="AK50" s="11">
        <v>2</v>
      </c>
      <c r="AL50" s="11">
        <v>2</v>
      </c>
      <c r="AM50" s="11">
        <v>2</v>
      </c>
      <c r="AN50" s="11">
        <v>3</v>
      </c>
      <c r="AO50" s="11">
        <v>3</v>
      </c>
      <c r="AP50" s="11">
        <v>4</v>
      </c>
      <c r="AQ50" s="11">
        <v>4</v>
      </c>
      <c r="AR50" s="11">
        <v>4</v>
      </c>
      <c r="AS50" s="11">
        <v>4</v>
      </c>
      <c r="AT50" s="11">
        <v>4</v>
      </c>
      <c r="AU50">
        <v>4</v>
      </c>
      <c r="AY50" s="12">
        <v>43933</v>
      </c>
      <c r="AZ50">
        <v>24014</v>
      </c>
      <c r="BA50">
        <v>635</v>
      </c>
      <c r="BB50" s="12">
        <v>43933</v>
      </c>
      <c r="BC50">
        <v>635</v>
      </c>
    </row>
    <row r="51" spans="1:55" x14ac:dyDescent="0.2">
      <c r="A51" s="11" t="s">
        <v>139</v>
      </c>
      <c r="B51" s="11" t="s">
        <v>48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1</v>
      </c>
      <c r="Q51" s="11">
        <v>2</v>
      </c>
      <c r="R51" s="11">
        <v>6</v>
      </c>
      <c r="S51" s="11">
        <v>8</v>
      </c>
      <c r="T51" s="11">
        <v>10</v>
      </c>
      <c r="U51" s="11">
        <v>55</v>
      </c>
      <c r="V51" s="11">
        <v>86</v>
      </c>
      <c r="W51" s="11">
        <v>101</v>
      </c>
      <c r="X51" s="11">
        <v>140</v>
      </c>
      <c r="Y51" s="11">
        <v>175</v>
      </c>
      <c r="Z51" s="11">
        <v>225</v>
      </c>
      <c r="AA51" s="11">
        <v>281</v>
      </c>
      <c r="AB51" s="11">
        <v>347</v>
      </c>
      <c r="AC51" s="11">
        <v>404</v>
      </c>
      <c r="AD51" s="11">
        <v>534</v>
      </c>
      <c r="AE51" s="11">
        <v>620</v>
      </c>
      <c r="AF51" s="11">
        <v>728</v>
      </c>
      <c r="AG51" s="11">
        <v>853</v>
      </c>
      <c r="AH51" s="11">
        <v>1088</v>
      </c>
      <c r="AI51" s="11">
        <v>1332</v>
      </c>
      <c r="AJ51" s="11">
        <v>1560</v>
      </c>
      <c r="AK51" s="11">
        <v>1838</v>
      </c>
      <c r="AL51" s="11">
        <v>2003</v>
      </c>
      <c r="AM51" s="11">
        <v>2159</v>
      </c>
      <c r="AN51" s="11">
        <v>2414</v>
      </c>
      <c r="AO51" s="11">
        <v>2626</v>
      </c>
      <c r="AP51" s="11">
        <v>2783</v>
      </c>
      <c r="AQ51" s="11">
        <v>2973</v>
      </c>
      <c r="AR51" s="11">
        <v>3164</v>
      </c>
      <c r="AS51" s="11">
        <v>3254</v>
      </c>
      <c r="AT51" s="11">
        <v>3418</v>
      </c>
      <c r="AU51">
        <v>3620</v>
      </c>
      <c r="AY51" s="12">
        <v>43934</v>
      </c>
      <c r="AZ51">
        <v>25018</v>
      </c>
      <c r="BA51">
        <v>1004</v>
      </c>
      <c r="BB51" s="12">
        <v>43934</v>
      </c>
      <c r="BC51">
        <v>1004</v>
      </c>
    </row>
    <row r="52" spans="1:55" x14ac:dyDescent="0.2">
      <c r="A52" s="11" t="s">
        <v>140</v>
      </c>
      <c r="B52" s="11" t="s">
        <v>48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1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  <c r="AF52" s="11">
        <v>1</v>
      </c>
      <c r="AG52" s="11">
        <v>1</v>
      </c>
      <c r="AH52" s="11">
        <v>1</v>
      </c>
      <c r="AI52" s="11">
        <v>1</v>
      </c>
      <c r="AJ52" s="11">
        <v>1</v>
      </c>
      <c r="AK52" s="11">
        <v>4</v>
      </c>
      <c r="AL52" s="11">
        <v>4</v>
      </c>
      <c r="AM52" s="11">
        <v>6</v>
      </c>
      <c r="AN52" s="11">
        <v>9</v>
      </c>
      <c r="AO52" s="11">
        <v>9</v>
      </c>
      <c r="AP52" s="11">
        <v>9</v>
      </c>
      <c r="AQ52" s="11">
        <v>9</v>
      </c>
      <c r="AR52" s="11">
        <v>9</v>
      </c>
      <c r="AS52" s="11">
        <v>10</v>
      </c>
      <c r="AT52" s="11">
        <v>10</v>
      </c>
      <c r="AU52">
        <v>10</v>
      </c>
      <c r="AY52" s="12">
        <v>43935</v>
      </c>
      <c r="AZ52">
        <v>26301</v>
      </c>
      <c r="BA52">
        <f>AZ52-AZ51</f>
        <v>1283</v>
      </c>
      <c r="BB52" s="12">
        <v>43935</v>
      </c>
      <c r="BC52">
        <v>1283</v>
      </c>
    </row>
    <row r="53" spans="1:55" x14ac:dyDescent="0.2">
      <c r="A53" s="11" t="s">
        <v>141</v>
      </c>
      <c r="B53" s="11" t="s">
        <v>48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1</v>
      </c>
      <c r="AA53" s="11">
        <v>1</v>
      </c>
      <c r="AB53" s="11">
        <v>1</v>
      </c>
      <c r="AC53" s="11">
        <v>1</v>
      </c>
      <c r="AD53" s="11">
        <v>1</v>
      </c>
      <c r="AE53" s="11">
        <v>2</v>
      </c>
      <c r="AF53" s="11">
        <v>3</v>
      </c>
      <c r="AG53" s="11">
        <v>4</v>
      </c>
      <c r="AH53" s="11">
        <v>4</v>
      </c>
      <c r="AI53" s="11">
        <v>5</v>
      </c>
      <c r="AJ53" s="11">
        <v>7</v>
      </c>
      <c r="AK53" s="11">
        <v>11</v>
      </c>
      <c r="AL53" s="11">
        <v>14</v>
      </c>
      <c r="AM53" s="11">
        <v>15</v>
      </c>
      <c r="AN53" s="11">
        <v>19</v>
      </c>
      <c r="AO53" s="11">
        <v>18</v>
      </c>
      <c r="AP53" s="11">
        <v>18</v>
      </c>
      <c r="AQ53" s="11">
        <v>21</v>
      </c>
      <c r="AR53" s="11">
        <v>21</v>
      </c>
      <c r="AS53" s="11">
        <v>22</v>
      </c>
      <c r="AT53" s="11">
        <v>24</v>
      </c>
      <c r="AU53">
        <v>26</v>
      </c>
    </row>
    <row r="54" spans="1:55" x14ac:dyDescent="0.2">
      <c r="A54" s="11" t="s">
        <v>142</v>
      </c>
      <c r="B54" s="11" t="s">
        <v>48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1</v>
      </c>
      <c r="AO54" s="11">
        <v>1</v>
      </c>
      <c r="AP54" s="11">
        <v>1</v>
      </c>
      <c r="AQ54" s="11">
        <v>1</v>
      </c>
      <c r="AR54" s="11">
        <v>2</v>
      </c>
      <c r="AS54" s="11">
        <v>2</v>
      </c>
      <c r="AT54" s="11">
        <v>2</v>
      </c>
      <c r="AU54">
        <v>3</v>
      </c>
    </row>
    <row r="55" spans="1:55" x14ac:dyDescent="0.2">
      <c r="A55" s="11" t="s">
        <v>143</v>
      </c>
      <c r="B55" s="11" t="s">
        <v>48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</v>
      </c>
      <c r="AC55" s="11">
        <v>1</v>
      </c>
      <c r="AD55" s="11">
        <v>1</v>
      </c>
      <c r="AE55" s="11">
        <v>1</v>
      </c>
      <c r="AF55" s="11">
        <v>2</v>
      </c>
      <c r="AG55" s="11">
        <v>3</v>
      </c>
      <c r="AH55" s="11">
        <v>3</v>
      </c>
      <c r="AI55" s="11">
        <v>3</v>
      </c>
      <c r="AJ55" s="11">
        <v>4</v>
      </c>
      <c r="AK55" s="11">
        <v>4</v>
      </c>
      <c r="AL55" s="11">
        <v>6</v>
      </c>
      <c r="AM55" s="11">
        <v>6</v>
      </c>
      <c r="AN55" s="11">
        <v>8</v>
      </c>
      <c r="AO55" s="11">
        <v>8</v>
      </c>
      <c r="AP55" s="11">
        <v>9</v>
      </c>
      <c r="AQ55" s="11">
        <v>11</v>
      </c>
      <c r="AR55" s="11">
        <v>11</v>
      </c>
      <c r="AS55" s="11">
        <v>11</v>
      </c>
      <c r="AT55" s="11">
        <v>11</v>
      </c>
      <c r="AU55">
        <v>11</v>
      </c>
    </row>
    <row r="56" spans="1:55" x14ac:dyDescent="0.2">
      <c r="A56" s="11" t="s">
        <v>144</v>
      </c>
      <c r="B56" s="11" t="s">
        <v>48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1</v>
      </c>
      <c r="AR56" s="11">
        <v>1</v>
      </c>
      <c r="AS56" s="11">
        <v>1</v>
      </c>
      <c r="AT56" s="11">
        <v>1</v>
      </c>
      <c r="AU56">
        <v>1</v>
      </c>
    </row>
    <row r="57" spans="1:55" x14ac:dyDescent="0.2">
      <c r="A57" s="11" t="s">
        <v>146</v>
      </c>
      <c r="B57" s="11" t="s">
        <v>48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1</v>
      </c>
      <c r="V57" s="11">
        <v>3</v>
      </c>
      <c r="W57" s="11">
        <v>3</v>
      </c>
      <c r="X57" s="11">
        <v>5</v>
      </c>
      <c r="Y57" s="11">
        <v>5</v>
      </c>
      <c r="Z57" s="11">
        <v>5</v>
      </c>
      <c r="AA57" s="11">
        <v>6</v>
      </c>
      <c r="AB57" s="11">
        <v>6</v>
      </c>
      <c r="AC57" s="11">
        <v>8</v>
      </c>
      <c r="AD57" s="11">
        <v>8</v>
      </c>
      <c r="AE57" s="11">
        <v>8</v>
      </c>
      <c r="AF57" s="11">
        <v>9</v>
      </c>
      <c r="AG57" s="11">
        <v>10</v>
      </c>
      <c r="AH57" s="11">
        <v>12</v>
      </c>
      <c r="AI57" s="11">
        <v>15</v>
      </c>
      <c r="AJ57" s="11">
        <v>16</v>
      </c>
      <c r="AK57" s="11">
        <v>17</v>
      </c>
      <c r="AL57" s="11">
        <v>18</v>
      </c>
      <c r="AM57" s="11">
        <v>22</v>
      </c>
      <c r="AN57" s="11">
        <v>22</v>
      </c>
      <c r="AO57" s="11">
        <v>24</v>
      </c>
      <c r="AP57" s="11">
        <v>28</v>
      </c>
      <c r="AQ57" s="11">
        <v>28</v>
      </c>
      <c r="AR57" s="11">
        <v>30</v>
      </c>
      <c r="AS57" s="11">
        <v>31</v>
      </c>
      <c r="AT57" s="11">
        <v>33</v>
      </c>
      <c r="AU57">
        <v>33</v>
      </c>
    </row>
    <row r="58" spans="1:55" x14ac:dyDescent="0.2">
      <c r="A58" s="11" t="s">
        <v>147</v>
      </c>
      <c r="B58" s="11" t="s">
        <v>48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1</v>
      </c>
      <c r="AC58" s="11">
        <v>1</v>
      </c>
      <c r="AD58" s="11">
        <v>1</v>
      </c>
      <c r="AE58" s="11">
        <v>1</v>
      </c>
      <c r="AF58" s="11">
        <v>1</v>
      </c>
      <c r="AG58" s="11">
        <v>1</v>
      </c>
      <c r="AH58" s="11">
        <v>1</v>
      </c>
      <c r="AI58" s="11">
        <v>1</v>
      </c>
      <c r="AJ58" s="11">
        <v>1</v>
      </c>
      <c r="AK58" s="11">
        <v>1</v>
      </c>
      <c r="AL58" s="11">
        <v>1</v>
      </c>
      <c r="AM58" s="11">
        <v>1</v>
      </c>
      <c r="AN58" s="11">
        <v>1</v>
      </c>
      <c r="AO58" s="11">
        <v>1</v>
      </c>
      <c r="AP58" s="11">
        <v>1</v>
      </c>
      <c r="AQ58" s="11">
        <v>1</v>
      </c>
      <c r="AR58" s="11">
        <v>1</v>
      </c>
      <c r="AS58" s="11">
        <v>1</v>
      </c>
      <c r="AT58" s="11">
        <v>1</v>
      </c>
      <c r="AU58">
        <v>1</v>
      </c>
    </row>
    <row r="59" spans="1:55" x14ac:dyDescent="0.2">
      <c r="A59" s="11" t="s">
        <v>148</v>
      </c>
      <c r="B59" s="11" t="s">
        <v>48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1</v>
      </c>
      <c r="R59" s="11">
        <v>1</v>
      </c>
      <c r="S59" s="11">
        <v>1</v>
      </c>
      <c r="T59" s="11">
        <v>1</v>
      </c>
      <c r="U59" s="11">
        <v>2</v>
      </c>
      <c r="V59" s="11">
        <v>3</v>
      </c>
      <c r="W59" s="11">
        <v>3</v>
      </c>
      <c r="X59" s="11">
        <v>6</v>
      </c>
      <c r="Y59" s="11">
        <v>7</v>
      </c>
      <c r="Z59" s="11">
        <v>12</v>
      </c>
      <c r="AA59" s="11">
        <v>18</v>
      </c>
      <c r="AB59" s="11">
        <v>21</v>
      </c>
      <c r="AC59" s="11">
        <v>28</v>
      </c>
      <c r="AD59" s="11">
        <v>34</v>
      </c>
      <c r="AE59" s="11">
        <v>38</v>
      </c>
      <c r="AF59" s="11">
        <v>45</v>
      </c>
      <c r="AG59" s="11">
        <v>49</v>
      </c>
      <c r="AH59" s="11">
        <v>58</v>
      </c>
      <c r="AI59" s="11">
        <v>79</v>
      </c>
      <c r="AJ59" s="11">
        <v>95</v>
      </c>
      <c r="AK59" s="11">
        <v>101</v>
      </c>
      <c r="AL59" s="11">
        <v>108</v>
      </c>
      <c r="AM59" s="11">
        <v>117</v>
      </c>
      <c r="AN59" s="11">
        <v>129</v>
      </c>
      <c r="AO59" s="11">
        <v>152</v>
      </c>
      <c r="AP59" s="11">
        <v>165</v>
      </c>
      <c r="AQ59" s="11">
        <v>174</v>
      </c>
      <c r="AR59" s="11">
        <v>183</v>
      </c>
      <c r="AS59" s="11">
        <v>183</v>
      </c>
      <c r="AT59" s="11">
        <v>190</v>
      </c>
      <c r="AU59">
        <v>196</v>
      </c>
    </row>
    <row r="60" spans="1:55" x14ac:dyDescent="0.2">
      <c r="A60" s="11" t="s">
        <v>149</v>
      </c>
      <c r="B60" s="11" t="s">
        <v>48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1</v>
      </c>
      <c r="P60" s="11">
        <v>1</v>
      </c>
      <c r="Q60" s="11">
        <v>1</v>
      </c>
      <c r="R60" s="11">
        <v>1</v>
      </c>
      <c r="S60" s="11">
        <v>1</v>
      </c>
      <c r="T60" s="11">
        <v>1</v>
      </c>
      <c r="U60" s="11">
        <v>1</v>
      </c>
      <c r="V60" s="11">
        <v>1</v>
      </c>
      <c r="W60" s="11">
        <v>1</v>
      </c>
      <c r="X60" s="11">
        <v>1</v>
      </c>
      <c r="Y60" s="11">
        <v>1</v>
      </c>
      <c r="Z60" s="11">
        <v>1</v>
      </c>
      <c r="AA60" s="11">
        <v>2</v>
      </c>
      <c r="AB60" s="11">
        <v>3</v>
      </c>
      <c r="AC60" s="11">
        <v>3</v>
      </c>
      <c r="AD60" s="11">
        <v>3</v>
      </c>
      <c r="AE60" s="11">
        <v>3</v>
      </c>
      <c r="AF60" s="11">
        <v>4</v>
      </c>
      <c r="AG60" s="11">
        <v>5</v>
      </c>
      <c r="AH60" s="11">
        <v>10</v>
      </c>
      <c r="AI60" s="11">
        <v>10</v>
      </c>
      <c r="AJ60" s="11">
        <v>12</v>
      </c>
      <c r="AK60" s="11">
        <v>13</v>
      </c>
      <c r="AL60" s="11">
        <v>14</v>
      </c>
      <c r="AM60" s="11">
        <v>15</v>
      </c>
      <c r="AN60" s="11">
        <v>16</v>
      </c>
      <c r="AO60" s="11">
        <v>18</v>
      </c>
      <c r="AP60" s="11">
        <v>19</v>
      </c>
      <c r="AQ60" s="11">
        <v>20</v>
      </c>
      <c r="AR60" s="11">
        <v>21</v>
      </c>
      <c r="AS60" s="11">
        <v>22</v>
      </c>
      <c r="AT60" s="11">
        <v>22</v>
      </c>
      <c r="AU60">
        <v>23</v>
      </c>
    </row>
    <row r="61" spans="1:55" x14ac:dyDescent="0.2">
      <c r="A61" s="11" t="s">
        <v>150</v>
      </c>
      <c r="B61" s="11" t="s">
        <v>48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1</v>
      </c>
      <c r="AU61">
        <v>1</v>
      </c>
    </row>
    <row r="62" spans="1:55" x14ac:dyDescent="0.2">
      <c r="A62" s="11" t="s">
        <v>151</v>
      </c>
      <c r="B62" s="11" t="s">
        <v>48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1</v>
      </c>
      <c r="Z62" s="11">
        <v>3</v>
      </c>
      <c r="AA62" s="11">
        <v>3</v>
      </c>
      <c r="AB62" s="11">
        <v>3</v>
      </c>
      <c r="AC62" s="11">
        <v>6</v>
      </c>
      <c r="AD62" s="11">
        <v>7</v>
      </c>
      <c r="AE62" s="11">
        <v>13</v>
      </c>
      <c r="AF62" s="11">
        <v>18</v>
      </c>
      <c r="AG62" s="11">
        <v>18</v>
      </c>
      <c r="AH62" s="11">
        <v>18</v>
      </c>
      <c r="AI62" s="11">
        <v>26</v>
      </c>
      <c r="AJ62" s="11">
        <v>30</v>
      </c>
      <c r="AK62" s="11">
        <v>31</v>
      </c>
      <c r="AL62" s="11">
        <v>31</v>
      </c>
      <c r="AM62" s="11">
        <v>33</v>
      </c>
      <c r="AN62" s="11">
        <v>41</v>
      </c>
      <c r="AO62" s="11">
        <v>42</v>
      </c>
      <c r="AP62" s="11">
        <v>53</v>
      </c>
      <c r="AQ62" s="11">
        <v>57</v>
      </c>
      <c r="AR62" s="11">
        <v>57</v>
      </c>
      <c r="AS62" s="11">
        <v>59</v>
      </c>
      <c r="AT62" s="11">
        <v>68</v>
      </c>
      <c r="AU62">
        <v>85</v>
      </c>
    </row>
    <row r="63" spans="1:55" x14ac:dyDescent="0.2">
      <c r="A63" s="11" t="s">
        <v>152</v>
      </c>
      <c r="B63" s="11" t="s">
        <v>48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1</v>
      </c>
      <c r="Z63" s="11">
        <v>2</v>
      </c>
      <c r="AA63" s="11">
        <v>2</v>
      </c>
      <c r="AB63" s="11">
        <v>2</v>
      </c>
      <c r="AC63" s="11">
        <v>1</v>
      </c>
      <c r="AD63" s="11">
        <v>1</v>
      </c>
      <c r="AE63" s="11">
        <v>1</v>
      </c>
      <c r="AF63" s="11">
        <v>1</v>
      </c>
      <c r="AG63" s="11">
        <v>1</v>
      </c>
      <c r="AH63" s="11">
        <v>1</v>
      </c>
      <c r="AI63" s="11">
        <v>2</v>
      </c>
      <c r="AJ63" s="11">
        <v>2</v>
      </c>
      <c r="AK63" s="11">
        <v>2</v>
      </c>
      <c r="AL63" s="11">
        <v>2</v>
      </c>
      <c r="AM63" s="11">
        <v>2</v>
      </c>
      <c r="AN63" s="11">
        <v>3</v>
      </c>
      <c r="AO63" s="11">
        <v>3</v>
      </c>
      <c r="AP63" s="11">
        <v>3</v>
      </c>
      <c r="AQ63" s="11">
        <v>4</v>
      </c>
      <c r="AR63" s="11">
        <v>6</v>
      </c>
      <c r="AS63" s="11">
        <v>6</v>
      </c>
      <c r="AT63" s="11">
        <v>6</v>
      </c>
      <c r="AU63">
        <v>7</v>
      </c>
    </row>
    <row r="64" spans="1:55" x14ac:dyDescent="0.2">
      <c r="A64" s="11" t="s">
        <v>153</v>
      </c>
      <c r="B64" s="11" t="s">
        <v>48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1</v>
      </c>
      <c r="N64" s="11">
        <v>1</v>
      </c>
      <c r="O64" s="11">
        <v>3</v>
      </c>
      <c r="P64" s="11">
        <v>6</v>
      </c>
      <c r="Q64" s="11">
        <v>9</v>
      </c>
      <c r="R64" s="11">
        <v>14</v>
      </c>
      <c r="S64" s="11">
        <v>16</v>
      </c>
      <c r="T64" s="11">
        <v>59</v>
      </c>
      <c r="U64" s="11">
        <v>105</v>
      </c>
      <c r="V64" s="11">
        <v>184</v>
      </c>
      <c r="W64" s="11">
        <v>230</v>
      </c>
      <c r="X64" s="11">
        <v>277</v>
      </c>
      <c r="Y64" s="11">
        <v>329</v>
      </c>
      <c r="Z64" s="11">
        <v>428</v>
      </c>
      <c r="AA64" s="11">
        <v>543</v>
      </c>
      <c r="AB64" s="11">
        <v>668</v>
      </c>
      <c r="AC64" s="11">
        <v>824</v>
      </c>
      <c r="AD64" s="11">
        <v>1018</v>
      </c>
      <c r="AE64" s="11">
        <v>1170</v>
      </c>
      <c r="AF64" s="11">
        <v>1365</v>
      </c>
      <c r="AG64" s="11">
        <v>1591</v>
      </c>
      <c r="AH64" s="11">
        <v>1910</v>
      </c>
      <c r="AI64" s="11">
        <v>2183</v>
      </c>
      <c r="AJ64" s="11">
        <v>2540</v>
      </c>
      <c r="AK64" s="11">
        <v>2785</v>
      </c>
      <c r="AL64" s="11">
        <v>3035</v>
      </c>
      <c r="AM64" s="11">
        <v>3380</v>
      </c>
      <c r="AN64" s="11">
        <v>3736</v>
      </c>
      <c r="AO64" s="11">
        <v>4007</v>
      </c>
      <c r="AP64" s="11">
        <v>4247</v>
      </c>
      <c r="AQ64" s="11">
        <v>4511</v>
      </c>
      <c r="AR64" s="11">
        <v>4802</v>
      </c>
      <c r="AS64" s="11">
        <v>4915</v>
      </c>
      <c r="AT64" s="11">
        <v>5073</v>
      </c>
      <c r="AU64">
        <v>5364</v>
      </c>
    </row>
    <row r="65" spans="1:47" x14ac:dyDescent="0.2">
      <c r="A65" s="11" t="s">
        <v>154</v>
      </c>
      <c r="B65" s="11" t="s">
        <v>48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1</v>
      </c>
      <c r="AC65" s="11">
        <v>1</v>
      </c>
      <c r="AD65" s="11">
        <v>1</v>
      </c>
      <c r="AE65" s="11">
        <v>2</v>
      </c>
      <c r="AF65" s="11">
        <v>2</v>
      </c>
      <c r="AG65" s="11">
        <v>2</v>
      </c>
      <c r="AH65" s="11">
        <v>2</v>
      </c>
      <c r="AI65" s="11">
        <v>2</v>
      </c>
      <c r="AJ65" s="11">
        <v>3</v>
      </c>
      <c r="AK65" s="11">
        <v>3</v>
      </c>
      <c r="AL65" s="11">
        <v>3</v>
      </c>
      <c r="AM65" s="11">
        <v>3</v>
      </c>
      <c r="AN65" s="11">
        <v>3</v>
      </c>
      <c r="AO65" s="11">
        <v>3</v>
      </c>
      <c r="AP65" s="11">
        <v>3</v>
      </c>
      <c r="AQ65" s="11">
        <v>3</v>
      </c>
      <c r="AR65" s="11">
        <v>3</v>
      </c>
      <c r="AS65" s="11">
        <v>3</v>
      </c>
      <c r="AT65" s="11">
        <v>3</v>
      </c>
      <c r="AU65">
        <v>3</v>
      </c>
    </row>
    <row r="66" spans="1:47" x14ac:dyDescent="0.2">
      <c r="A66" s="11" t="s">
        <v>155</v>
      </c>
      <c r="B66" s="11" t="s">
        <v>48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1</v>
      </c>
      <c r="AC66" s="11">
        <v>1</v>
      </c>
      <c r="AD66" s="11">
        <v>1</v>
      </c>
      <c r="AE66" s="11">
        <v>1</v>
      </c>
      <c r="AF66" s="11">
        <v>4</v>
      </c>
      <c r="AG66" s="11">
        <v>1</v>
      </c>
      <c r="AH66" s="11">
        <v>1</v>
      </c>
      <c r="AI66" s="11">
        <v>2</v>
      </c>
      <c r="AJ66" s="11">
        <v>2</v>
      </c>
      <c r="AK66" s="11">
        <v>2</v>
      </c>
      <c r="AL66" s="11">
        <v>3</v>
      </c>
      <c r="AM66" s="11">
        <v>3</v>
      </c>
      <c r="AN66" s="11">
        <v>3</v>
      </c>
      <c r="AO66" s="11">
        <v>3</v>
      </c>
      <c r="AP66" s="11">
        <v>3</v>
      </c>
      <c r="AQ66" s="11">
        <v>3</v>
      </c>
      <c r="AR66" s="11">
        <v>4</v>
      </c>
      <c r="AS66" s="11">
        <v>4</v>
      </c>
      <c r="AT66" s="11">
        <v>4</v>
      </c>
      <c r="AU66">
        <v>4</v>
      </c>
    </row>
    <row r="67" spans="1:47" x14ac:dyDescent="0.2">
      <c r="A67" s="11" t="s">
        <v>156</v>
      </c>
      <c r="B67" s="11" t="s">
        <v>48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1</v>
      </c>
      <c r="AM67" s="11">
        <v>1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>
        <v>0</v>
      </c>
    </row>
    <row r="68" spans="1:47" x14ac:dyDescent="0.2">
      <c r="A68" s="11" t="s">
        <v>157</v>
      </c>
      <c r="B68" s="11" t="s">
        <v>48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1</v>
      </c>
      <c r="AE68" s="11">
        <v>2</v>
      </c>
      <c r="AF68" s="11">
        <v>2</v>
      </c>
      <c r="AG68" s="11">
        <v>2</v>
      </c>
      <c r="AH68" s="11">
        <v>2</v>
      </c>
      <c r="AI68" s="11">
        <v>3</v>
      </c>
      <c r="AJ68" s="11">
        <v>3</v>
      </c>
      <c r="AK68" s="11">
        <v>4</v>
      </c>
      <c r="AL68" s="11">
        <v>3</v>
      </c>
      <c r="AM68" s="11">
        <v>3</v>
      </c>
      <c r="AN68" s="11">
        <v>3</v>
      </c>
      <c r="AO68" s="11">
        <v>3</v>
      </c>
      <c r="AP68" s="11">
        <v>3</v>
      </c>
      <c r="AQ68" s="11">
        <v>3</v>
      </c>
      <c r="AR68" s="11">
        <v>4</v>
      </c>
      <c r="AS68" s="11">
        <v>4</v>
      </c>
      <c r="AT68" s="11">
        <v>5</v>
      </c>
      <c r="AU68">
        <v>5</v>
      </c>
    </row>
    <row r="69" spans="1:47" x14ac:dyDescent="0.2">
      <c r="A69" s="11" t="s">
        <v>158</v>
      </c>
      <c r="B69" s="11" t="s">
        <v>48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2</v>
      </c>
      <c r="AH69" s="11">
        <v>2</v>
      </c>
      <c r="AI69" s="11">
        <v>2</v>
      </c>
      <c r="AJ69" s="11">
        <v>2</v>
      </c>
      <c r="AK69" s="11">
        <v>2</v>
      </c>
      <c r="AL69" s="11">
        <v>2</v>
      </c>
      <c r="AM69" s="11">
        <v>2</v>
      </c>
      <c r="AN69" s="11">
        <v>2</v>
      </c>
      <c r="AO69" s="11">
        <v>2</v>
      </c>
      <c r="AP69" s="11">
        <v>3</v>
      </c>
      <c r="AQ69" s="11">
        <v>3</v>
      </c>
      <c r="AR69" s="11">
        <v>4</v>
      </c>
      <c r="AS69" s="11">
        <v>4</v>
      </c>
      <c r="AT69" s="11">
        <v>4</v>
      </c>
      <c r="AU69">
        <v>4</v>
      </c>
    </row>
    <row r="70" spans="1:47" x14ac:dyDescent="0.2">
      <c r="A70" s="11" t="s">
        <v>159</v>
      </c>
      <c r="B70" s="11" t="s">
        <v>48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1</v>
      </c>
      <c r="T70" s="11">
        <v>1</v>
      </c>
      <c r="U70" s="11">
        <v>1</v>
      </c>
      <c r="V70" s="11">
        <v>1</v>
      </c>
      <c r="W70" s="11">
        <v>1</v>
      </c>
      <c r="X70" s="11">
        <v>1</v>
      </c>
      <c r="Y70" s="11">
        <v>3</v>
      </c>
      <c r="Z70" s="11">
        <v>5</v>
      </c>
      <c r="AA70" s="11">
        <v>6</v>
      </c>
      <c r="AB70" s="11">
        <v>7</v>
      </c>
      <c r="AC70" s="11">
        <v>7</v>
      </c>
      <c r="AD70" s="11">
        <v>14</v>
      </c>
      <c r="AE70" s="11">
        <v>17</v>
      </c>
      <c r="AF70" s="11">
        <v>17</v>
      </c>
      <c r="AG70" s="11">
        <v>19</v>
      </c>
      <c r="AH70" s="11">
        <v>19</v>
      </c>
      <c r="AI70" s="11">
        <v>19</v>
      </c>
      <c r="AJ70" s="11">
        <v>20</v>
      </c>
      <c r="AK70" s="11">
        <v>22</v>
      </c>
      <c r="AL70" s="11">
        <v>24</v>
      </c>
      <c r="AM70" s="11">
        <v>26</v>
      </c>
      <c r="AN70" s="11">
        <v>28</v>
      </c>
      <c r="AO70" s="11">
        <v>29</v>
      </c>
      <c r="AP70" s="11">
        <v>29</v>
      </c>
      <c r="AQ70" s="11">
        <v>29</v>
      </c>
      <c r="AR70" s="11">
        <v>31</v>
      </c>
      <c r="AS70" s="11">
        <v>33</v>
      </c>
      <c r="AT70" s="11">
        <v>34</v>
      </c>
      <c r="AU70">
        <v>34</v>
      </c>
    </row>
    <row r="71" spans="1:47" x14ac:dyDescent="0.2">
      <c r="A71" s="11" t="s">
        <v>160</v>
      </c>
      <c r="B71" s="11" t="s">
        <v>48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1</v>
      </c>
      <c r="S71" s="11">
        <v>1</v>
      </c>
      <c r="T71" s="11">
        <v>1</v>
      </c>
      <c r="U71" s="11">
        <v>1</v>
      </c>
      <c r="V71" s="11">
        <v>1</v>
      </c>
      <c r="W71" s="11">
        <v>2</v>
      </c>
      <c r="X71" s="11">
        <v>6</v>
      </c>
      <c r="Y71" s="11">
        <v>11</v>
      </c>
      <c r="Z71" s="11">
        <v>15</v>
      </c>
      <c r="AA71" s="11">
        <v>16</v>
      </c>
      <c r="AB71" s="11">
        <v>18</v>
      </c>
      <c r="AC71" s="11">
        <v>21</v>
      </c>
      <c r="AD71" s="11">
        <v>23</v>
      </c>
      <c r="AE71" s="11">
        <v>25</v>
      </c>
      <c r="AF71" s="11">
        <v>28</v>
      </c>
      <c r="AG71" s="11">
        <v>31</v>
      </c>
      <c r="AH71" s="11">
        <v>31</v>
      </c>
      <c r="AI71" s="11">
        <v>35</v>
      </c>
      <c r="AJ71" s="11">
        <v>37</v>
      </c>
      <c r="AK71" s="11">
        <v>39</v>
      </c>
      <c r="AL71" s="11">
        <v>44</v>
      </c>
      <c r="AM71" s="11">
        <v>44</v>
      </c>
      <c r="AN71" s="11">
        <v>52</v>
      </c>
      <c r="AO71" s="11">
        <v>55</v>
      </c>
      <c r="AP71" s="11">
        <v>59</v>
      </c>
      <c r="AQ71" s="11">
        <v>61</v>
      </c>
      <c r="AR71" s="11">
        <v>64</v>
      </c>
      <c r="AS71" s="11">
        <v>66</v>
      </c>
      <c r="AT71" s="11">
        <v>69</v>
      </c>
      <c r="AU71">
        <v>67</v>
      </c>
    </row>
    <row r="72" spans="1:47" x14ac:dyDescent="0.2">
      <c r="A72" s="11" t="s">
        <v>161</v>
      </c>
      <c r="B72" s="11" t="s">
        <v>48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1</v>
      </c>
      <c r="AK72" s="11">
        <v>0</v>
      </c>
      <c r="AL72" s="11">
        <v>0</v>
      </c>
      <c r="AM72" s="11">
        <v>1</v>
      </c>
      <c r="AN72" s="11">
        <v>1</v>
      </c>
      <c r="AO72" s="11">
        <v>1</v>
      </c>
      <c r="AP72" s="11">
        <v>1</v>
      </c>
      <c r="AQ72" s="11">
        <v>2</v>
      </c>
      <c r="AR72" s="11">
        <v>2</v>
      </c>
      <c r="AS72" s="11">
        <v>2</v>
      </c>
      <c r="AT72" s="11">
        <v>2</v>
      </c>
      <c r="AU72">
        <v>2</v>
      </c>
    </row>
    <row r="73" spans="1:47" x14ac:dyDescent="0.2">
      <c r="A73" s="11" t="s">
        <v>162</v>
      </c>
      <c r="B73" s="11" t="s">
        <v>48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1</v>
      </c>
      <c r="Y73" s="11">
        <v>1</v>
      </c>
      <c r="Z73" s="11">
        <v>1</v>
      </c>
      <c r="AA73" s="11">
        <v>1</v>
      </c>
      <c r="AB73" s="11">
        <v>1</v>
      </c>
      <c r="AC73" s="11">
        <v>1</v>
      </c>
      <c r="AD73" s="11">
        <v>1</v>
      </c>
      <c r="AE73" s="11">
        <v>1</v>
      </c>
      <c r="AF73" s="11">
        <v>1</v>
      </c>
      <c r="AG73" s="11">
        <v>1</v>
      </c>
      <c r="AH73" s="11">
        <v>1</v>
      </c>
      <c r="AI73" s="11">
        <v>1</v>
      </c>
      <c r="AJ73" s="11">
        <v>2</v>
      </c>
      <c r="AK73" s="11">
        <v>2</v>
      </c>
      <c r="AL73" s="11">
        <v>5</v>
      </c>
      <c r="AM73" s="11">
        <v>5</v>
      </c>
      <c r="AN73" s="11">
        <v>6</v>
      </c>
      <c r="AO73" s="11">
        <v>6</v>
      </c>
      <c r="AP73" s="11">
        <v>8</v>
      </c>
      <c r="AQ73" s="11">
        <v>8</v>
      </c>
      <c r="AR73" s="11">
        <v>8</v>
      </c>
      <c r="AS73" s="11">
        <v>9</v>
      </c>
      <c r="AT73" s="11">
        <v>9</v>
      </c>
      <c r="AU73">
        <v>9</v>
      </c>
    </row>
    <row r="74" spans="1:47" x14ac:dyDescent="0.2">
      <c r="A74" s="11" t="s">
        <v>163</v>
      </c>
      <c r="B74" s="11" t="s">
        <v>48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1</v>
      </c>
      <c r="X74" s="11">
        <v>2</v>
      </c>
      <c r="Y74" s="11">
        <v>2</v>
      </c>
      <c r="Z74" s="11">
        <v>8</v>
      </c>
      <c r="AA74" s="11">
        <v>9</v>
      </c>
      <c r="AB74" s="11">
        <v>10</v>
      </c>
      <c r="AC74" s="11">
        <v>14</v>
      </c>
      <c r="AD74" s="11">
        <v>19</v>
      </c>
      <c r="AE74" s="11">
        <v>24</v>
      </c>
      <c r="AF74" s="11">
        <v>36</v>
      </c>
      <c r="AG74" s="11">
        <v>51</v>
      </c>
      <c r="AH74" s="11">
        <v>71</v>
      </c>
      <c r="AI74" s="11">
        <v>82</v>
      </c>
      <c r="AJ74" s="11">
        <v>90</v>
      </c>
      <c r="AK74" s="11">
        <v>103</v>
      </c>
      <c r="AL74" s="11">
        <v>118</v>
      </c>
      <c r="AM74" s="11">
        <v>139</v>
      </c>
      <c r="AN74" s="11">
        <v>153</v>
      </c>
      <c r="AO74" s="11">
        <v>186</v>
      </c>
      <c r="AP74" s="11">
        <v>205</v>
      </c>
      <c r="AQ74" s="11">
        <v>240</v>
      </c>
      <c r="AR74" s="11">
        <v>254</v>
      </c>
      <c r="AS74" s="11">
        <v>274</v>
      </c>
      <c r="AT74" s="11">
        <v>293</v>
      </c>
      <c r="AU74">
        <v>302</v>
      </c>
    </row>
    <row r="75" spans="1:47" x14ac:dyDescent="0.2">
      <c r="A75" s="11" t="s">
        <v>167</v>
      </c>
      <c r="B75" s="11" t="s">
        <v>48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1</v>
      </c>
      <c r="P75" s="11">
        <v>1</v>
      </c>
      <c r="Q75" s="11">
        <v>1</v>
      </c>
      <c r="R75" s="11">
        <v>2</v>
      </c>
      <c r="S75" s="11">
        <v>2</v>
      </c>
      <c r="T75" s="11">
        <v>2</v>
      </c>
      <c r="U75" s="11">
        <v>4</v>
      </c>
      <c r="V75" s="11">
        <v>7</v>
      </c>
      <c r="W75" s="11">
        <v>7</v>
      </c>
      <c r="X75" s="11">
        <v>7</v>
      </c>
      <c r="Y75" s="11">
        <v>7</v>
      </c>
      <c r="Z75" s="11">
        <v>8</v>
      </c>
      <c r="AA75" s="11">
        <v>10</v>
      </c>
      <c r="AB75" s="11">
        <v>13</v>
      </c>
      <c r="AC75" s="11">
        <v>15</v>
      </c>
      <c r="AD75" s="11">
        <v>16</v>
      </c>
      <c r="AE75" s="11">
        <v>20</v>
      </c>
      <c r="AF75" s="11">
        <v>25</v>
      </c>
      <c r="AG75" s="11">
        <v>32</v>
      </c>
      <c r="AH75" s="11">
        <v>41</v>
      </c>
      <c r="AI75" s="11">
        <v>53</v>
      </c>
      <c r="AJ75" s="11">
        <v>66</v>
      </c>
      <c r="AK75" s="11">
        <v>85</v>
      </c>
      <c r="AL75" s="11">
        <v>94</v>
      </c>
      <c r="AM75" s="11">
        <v>110</v>
      </c>
      <c r="AN75" s="11">
        <v>129</v>
      </c>
      <c r="AO75" s="11">
        <v>140</v>
      </c>
      <c r="AP75" s="11">
        <v>162</v>
      </c>
      <c r="AQ75" s="11">
        <v>179</v>
      </c>
      <c r="AR75" s="11">
        <v>190</v>
      </c>
      <c r="AS75" s="11">
        <v>199</v>
      </c>
      <c r="AT75" s="11">
        <v>206</v>
      </c>
      <c r="AU75">
        <v>211</v>
      </c>
    </row>
    <row r="76" spans="1:47" x14ac:dyDescent="0.2">
      <c r="A76" s="11" t="s">
        <v>168</v>
      </c>
      <c r="B76" s="11" t="s">
        <v>48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3</v>
      </c>
      <c r="AG76" s="11">
        <v>4</v>
      </c>
      <c r="AH76" s="11">
        <v>5</v>
      </c>
      <c r="AI76" s="11">
        <v>8</v>
      </c>
      <c r="AJ76" s="11">
        <v>10</v>
      </c>
      <c r="AK76" s="11">
        <v>9</v>
      </c>
      <c r="AL76" s="11">
        <v>10</v>
      </c>
      <c r="AM76" s="11">
        <v>11</v>
      </c>
      <c r="AN76" s="11">
        <v>14</v>
      </c>
      <c r="AO76" s="11">
        <v>16</v>
      </c>
      <c r="AP76" s="11">
        <v>18</v>
      </c>
      <c r="AQ76" s="11">
        <v>20</v>
      </c>
      <c r="AR76" s="11">
        <v>20</v>
      </c>
      <c r="AS76" s="11">
        <v>21</v>
      </c>
      <c r="AT76" s="11">
        <v>21</v>
      </c>
      <c r="AU76">
        <v>22</v>
      </c>
    </row>
    <row r="77" spans="1:47" x14ac:dyDescent="0.2">
      <c r="A77" s="11" t="s">
        <v>164</v>
      </c>
      <c r="B77" s="11" t="s">
        <v>48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2</v>
      </c>
      <c r="AB77" s="11">
        <v>1</v>
      </c>
      <c r="AC77" s="11">
        <v>2</v>
      </c>
      <c r="AD77" s="11">
        <v>2</v>
      </c>
      <c r="AE77" s="11">
        <v>2</v>
      </c>
      <c r="AF77" s="11">
        <v>5</v>
      </c>
      <c r="AG77" s="11">
        <v>7</v>
      </c>
      <c r="AH77" s="11">
        <v>7</v>
      </c>
      <c r="AI77" s="11">
        <v>8</v>
      </c>
      <c r="AJ77" s="11">
        <v>10</v>
      </c>
      <c r="AK77" s="11">
        <v>13</v>
      </c>
      <c r="AL77" s="11">
        <v>13</v>
      </c>
      <c r="AM77" s="11">
        <v>14</v>
      </c>
      <c r="AN77" s="11">
        <v>17</v>
      </c>
      <c r="AO77" s="11">
        <v>22</v>
      </c>
      <c r="AP77" s="11">
        <v>21</v>
      </c>
      <c r="AQ77" s="11">
        <v>23</v>
      </c>
      <c r="AR77" s="11">
        <v>23</v>
      </c>
      <c r="AS77" s="11">
        <v>23</v>
      </c>
      <c r="AT77" s="11">
        <v>23</v>
      </c>
      <c r="AU77">
        <v>23</v>
      </c>
    </row>
    <row r="78" spans="1:47" x14ac:dyDescent="0.2">
      <c r="A78" s="11" t="s">
        <v>165</v>
      </c>
      <c r="B78" s="11" t="s">
        <v>48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1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1</v>
      </c>
      <c r="AP78" s="11">
        <v>1</v>
      </c>
      <c r="AQ78" s="11">
        <v>1</v>
      </c>
      <c r="AR78" s="11">
        <v>2</v>
      </c>
      <c r="AS78" s="11">
        <v>2</v>
      </c>
      <c r="AT78" s="11">
        <v>3</v>
      </c>
      <c r="AU78">
        <v>3</v>
      </c>
    </row>
    <row r="79" spans="1:47" x14ac:dyDescent="0.2">
      <c r="A79" s="11" t="s">
        <v>166</v>
      </c>
      <c r="B79" s="11" t="s">
        <v>48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1</v>
      </c>
      <c r="AC79" s="11">
        <v>2</v>
      </c>
      <c r="AD79" s="11">
        <v>2</v>
      </c>
      <c r="AE79" s="11">
        <v>5</v>
      </c>
      <c r="AF79" s="11">
        <v>8</v>
      </c>
      <c r="AG79" s="11">
        <v>8</v>
      </c>
      <c r="AH79" s="11">
        <v>11</v>
      </c>
      <c r="AI79" s="11">
        <v>17</v>
      </c>
      <c r="AJ79" s="11">
        <v>18</v>
      </c>
      <c r="AK79" s="11">
        <v>22</v>
      </c>
      <c r="AL79" s="11">
        <v>23</v>
      </c>
      <c r="AM79" s="11">
        <v>24</v>
      </c>
      <c r="AN79" s="11">
        <v>24</v>
      </c>
      <c r="AO79" s="11">
        <v>27</v>
      </c>
      <c r="AP79" s="11">
        <v>31</v>
      </c>
      <c r="AQ79" s="11">
        <v>34</v>
      </c>
      <c r="AR79" s="11">
        <v>37</v>
      </c>
      <c r="AS79" s="11">
        <v>54</v>
      </c>
      <c r="AT79" s="11">
        <v>53</v>
      </c>
      <c r="AU79">
        <v>62</v>
      </c>
    </row>
    <row r="80" spans="1:47" x14ac:dyDescent="0.2">
      <c r="A80" s="11" t="s">
        <v>169</v>
      </c>
      <c r="B80" s="11" t="s">
        <v>48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1</v>
      </c>
      <c r="Y80" s="11">
        <v>1</v>
      </c>
      <c r="Z80" s="11">
        <v>1</v>
      </c>
      <c r="AA80" s="11">
        <v>2</v>
      </c>
      <c r="AB80" s="11">
        <v>2</v>
      </c>
      <c r="AC80" s="11">
        <v>2</v>
      </c>
      <c r="AD80" s="11">
        <v>4</v>
      </c>
      <c r="AE80" s="11">
        <v>4</v>
      </c>
      <c r="AF80" s="11">
        <v>5</v>
      </c>
      <c r="AG80" s="11">
        <v>9</v>
      </c>
      <c r="AH80" s="11">
        <v>11</v>
      </c>
      <c r="AI80" s="11">
        <v>14</v>
      </c>
      <c r="AJ80" s="11">
        <v>15</v>
      </c>
      <c r="AK80" s="11">
        <v>20</v>
      </c>
      <c r="AL80" s="11">
        <v>22</v>
      </c>
      <c r="AM80" s="11">
        <v>22</v>
      </c>
      <c r="AN80" s="11">
        <v>26</v>
      </c>
      <c r="AO80" s="11">
        <v>27</v>
      </c>
      <c r="AP80" s="11">
        <v>36</v>
      </c>
      <c r="AQ80" s="11">
        <v>41</v>
      </c>
      <c r="AR80" s="11">
        <v>40</v>
      </c>
      <c r="AS80" s="11">
        <v>45</v>
      </c>
      <c r="AT80" s="11">
        <v>45</v>
      </c>
      <c r="AU80">
        <v>45</v>
      </c>
    </row>
    <row r="81" spans="1:47" x14ac:dyDescent="0.2">
      <c r="A81" s="11" t="s">
        <v>170</v>
      </c>
      <c r="B81" s="11" t="s">
        <v>48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2</v>
      </c>
      <c r="AB81" s="11">
        <v>2</v>
      </c>
      <c r="AC81" s="11">
        <v>3</v>
      </c>
      <c r="AD81" s="11">
        <v>4</v>
      </c>
      <c r="AE81" s="11">
        <v>4</v>
      </c>
      <c r="AF81" s="11">
        <v>4</v>
      </c>
      <c r="AG81" s="11">
        <v>7</v>
      </c>
      <c r="AH81" s="11">
        <v>10</v>
      </c>
      <c r="AI81" s="11">
        <v>12</v>
      </c>
      <c r="AJ81" s="11">
        <v>12</v>
      </c>
      <c r="AK81" s="11">
        <v>12</v>
      </c>
      <c r="AL81" s="11">
        <v>14</v>
      </c>
      <c r="AM81" s="11">
        <v>16</v>
      </c>
      <c r="AN81" s="11">
        <v>17</v>
      </c>
      <c r="AO81" s="11">
        <v>18</v>
      </c>
      <c r="AP81" s="11">
        <v>18</v>
      </c>
      <c r="AQ81" s="11">
        <v>20</v>
      </c>
      <c r="AR81" s="11">
        <v>21</v>
      </c>
      <c r="AS81" s="11">
        <v>21</v>
      </c>
      <c r="AT81" s="11">
        <v>21</v>
      </c>
      <c r="AU81">
        <v>22</v>
      </c>
    </row>
    <row r="82" spans="1:47" x14ac:dyDescent="0.2">
      <c r="A82" s="11" t="s">
        <v>171</v>
      </c>
      <c r="B82" s="11" t="s">
        <v>48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3</v>
      </c>
      <c r="P82" s="11">
        <v>3</v>
      </c>
      <c r="Q82" s="11">
        <v>4</v>
      </c>
      <c r="R82" s="11">
        <v>7</v>
      </c>
      <c r="S82" s="11">
        <v>7</v>
      </c>
      <c r="T82" s="11">
        <v>7</v>
      </c>
      <c r="U82" s="11">
        <v>14</v>
      </c>
      <c r="V82" s="11">
        <v>16</v>
      </c>
      <c r="W82" s="11">
        <v>29</v>
      </c>
      <c r="X82" s="11">
        <v>35</v>
      </c>
      <c r="Y82" s="11">
        <v>42</v>
      </c>
      <c r="Z82" s="11">
        <v>50</v>
      </c>
      <c r="AA82" s="11">
        <v>72</v>
      </c>
      <c r="AB82" s="11">
        <v>92</v>
      </c>
      <c r="AC82" s="11">
        <v>150</v>
      </c>
      <c r="AD82" s="11">
        <v>185</v>
      </c>
      <c r="AE82" s="11">
        <v>233</v>
      </c>
      <c r="AF82" s="11">
        <v>266</v>
      </c>
      <c r="AG82" s="11">
        <v>305</v>
      </c>
      <c r="AH82" s="11">
        <v>401</v>
      </c>
      <c r="AI82" s="11">
        <v>438</v>
      </c>
      <c r="AJ82" s="11">
        <v>477</v>
      </c>
      <c r="AK82" s="11">
        <v>501</v>
      </c>
      <c r="AL82" s="11">
        <v>518</v>
      </c>
      <c r="AM82" s="11">
        <v>539</v>
      </c>
      <c r="AN82" s="11">
        <v>559</v>
      </c>
      <c r="AO82" s="11">
        <v>610</v>
      </c>
      <c r="AP82" s="11">
        <v>637</v>
      </c>
      <c r="AQ82" s="11">
        <v>659</v>
      </c>
      <c r="AR82" s="11">
        <v>685</v>
      </c>
      <c r="AS82" s="11">
        <v>716</v>
      </c>
      <c r="AT82" s="11">
        <v>736</v>
      </c>
      <c r="AU82">
        <v>772</v>
      </c>
    </row>
    <row r="83" spans="1:47" x14ac:dyDescent="0.2">
      <c r="A83" s="11" t="s">
        <v>172</v>
      </c>
      <c r="B83" s="11" t="s">
        <v>48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1</v>
      </c>
      <c r="N83" s="11">
        <v>1</v>
      </c>
      <c r="O83" s="11">
        <v>2</v>
      </c>
      <c r="P83" s="11">
        <v>6</v>
      </c>
      <c r="Q83" s="11">
        <v>8</v>
      </c>
      <c r="R83" s="11">
        <v>14</v>
      </c>
      <c r="S83" s="11">
        <v>14</v>
      </c>
      <c r="T83" s="11">
        <v>23</v>
      </c>
      <c r="U83" s="11">
        <v>44</v>
      </c>
      <c r="V83" s="11">
        <v>67</v>
      </c>
      <c r="W83" s="11">
        <v>102</v>
      </c>
      <c r="X83" s="11">
        <v>477</v>
      </c>
      <c r="Y83" s="11">
        <v>638</v>
      </c>
      <c r="Z83" s="11">
        <v>876</v>
      </c>
      <c r="AA83" s="11">
        <v>1122</v>
      </c>
      <c r="AB83" s="11">
        <v>1389</v>
      </c>
      <c r="AC83" s="11">
        <v>1810</v>
      </c>
      <c r="AD83" s="11">
        <v>2316</v>
      </c>
      <c r="AE83" s="11">
        <v>2704</v>
      </c>
      <c r="AF83" s="11">
        <v>3195</v>
      </c>
      <c r="AG83" s="11">
        <v>3735</v>
      </c>
      <c r="AH83" s="11">
        <v>4470</v>
      </c>
      <c r="AI83" s="11">
        <v>5069</v>
      </c>
      <c r="AJ83" s="11">
        <v>6096</v>
      </c>
      <c r="AK83" s="11">
        <v>6762</v>
      </c>
      <c r="AL83" s="11">
        <v>7518</v>
      </c>
      <c r="AM83" s="11">
        <v>8270</v>
      </c>
      <c r="AN83" s="11">
        <v>9045</v>
      </c>
      <c r="AO83" s="11">
        <v>9626</v>
      </c>
      <c r="AP83" s="11">
        <v>10093</v>
      </c>
      <c r="AQ83" s="11">
        <v>10539</v>
      </c>
      <c r="AR83" s="11">
        <v>10951</v>
      </c>
      <c r="AS83" s="11">
        <v>11164</v>
      </c>
      <c r="AT83" s="11">
        <v>11648</v>
      </c>
      <c r="AU83">
        <v>12209</v>
      </c>
    </row>
    <row r="84" spans="1:47" x14ac:dyDescent="0.2">
      <c r="A84" s="11" t="s">
        <v>173</v>
      </c>
      <c r="B84" s="11" t="s">
        <v>48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1</v>
      </c>
      <c r="X84" s="11">
        <v>1</v>
      </c>
      <c r="Y84" s="11">
        <v>1</v>
      </c>
      <c r="Z84" s="11">
        <v>1</v>
      </c>
      <c r="AA84" s="11">
        <v>1</v>
      </c>
      <c r="AB84" s="11">
        <v>1</v>
      </c>
      <c r="AC84" s="11">
        <v>1</v>
      </c>
      <c r="AD84" s="11">
        <v>1</v>
      </c>
      <c r="AE84" s="11">
        <v>1</v>
      </c>
      <c r="AF84" s="11">
        <v>2</v>
      </c>
      <c r="AG84" s="11">
        <v>2</v>
      </c>
      <c r="AH84" s="11">
        <v>2</v>
      </c>
      <c r="AI84" s="11">
        <v>3</v>
      </c>
      <c r="AJ84" s="11">
        <v>4</v>
      </c>
      <c r="AK84" s="11">
        <v>4</v>
      </c>
      <c r="AL84" s="11">
        <v>5</v>
      </c>
      <c r="AM84" s="11">
        <v>5</v>
      </c>
      <c r="AN84" s="11">
        <v>7</v>
      </c>
      <c r="AO84" s="11">
        <v>7</v>
      </c>
      <c r="AP84" s="11">
        <v>7</v>
      </c>
      <c r="AQ84" s="11">
        <v>7</v>
      </c>
      <c r="AR84" s="11">
        <v>7</v>
      </c>
      <c r="AS84" s="11">
        <v>7</v>
      </c>
      <c r="AT84" s="11">
        <v>7</v>
      </c>
      <c r="AU84">
        <v>7</v>
      </c>
    </row>
    <row r="85" spans="1:47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</row>
    <row r="86" spans="1:47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</row>
    <row r="87" spans="1:47" x14ac:dyDescent="0.2">
      <c r="A87" s="11" t="s">
        <v>184</v>
      </c>
      <c r="C87">
        <f t="shared" ref="C87:AB87" si="0">SUM(C2:C84)</f>
        <v>0</v>
      </c>
      <c r="D87">
        <f t="shared" si="0"/>
        <v>0</v>
      </c>
      <c r="E87">
        <f t="shared" si="0"/>
        <v>0</v>
      </c>
      <c r="F87">
        <f t="shared" si="0"/>
        <v>0</v>
      </c>
      <c r="G87">
        <f t="shared" si="0"/>
        <v>0</v>
      </c>
      <c r="H87">
        <f t="shared" si="0"/>
        <v>0</v>
      </c>
      <c r="I87">
        <f t="shared" si="0"/>
        <v>0</v>
      </c>
      <c r="J87">
        <f t="shared" si="0"/>
        <v>0</v>
      </c>
      <c r="K87">
        <f t="shared" si="0"/>
        <v>0</v>
      </c>
      <c r="L87">
        <f t="shared" si="0"/>
        <v>0</v>
      </c>
      <c r="M87">
        <f t="shared" si="0"/>
        <v>2</v>
      </c>
      <c r="N87">
        <f t="shared" si="0"/>
        <v>2</v>
      </c>
      <c r="O87">
        <f t="shared" si="0"/>
        <v>14</v>
      </c>
      <c r="P87">
        <f t="shared" si="0"/>
        <v>24</v>
      </c>
      <c r="Q87">
        <f t="shared" si="0"/>
        <v>32</v>
      </c>
      <c r="R87">
        <f t="shared" si="0"/>
        <v>54</v>
      </c>
      <c r="S87">
        <f t="shared" si="0"/>
        <v>63</v>
      </c>
      <c r="T87">
        <f t="shared" si="0"/>
        <v>119</v>
      </c>
      <c r="U87">
        <f t="shared" si="0"/>
        <v>249</v>
      </c>
      <c r="V87">
        <f t="shared" si="0"/>
        <v>402</v>
      </c>
      <c r="W87">
        <f t="shared" si="0"/>
        <v>540</v>
      </c>
      <c r="X87">
        <f t="shared" si="0"/>
        <v>1035</v>
      </c>
      <c r="Y87">
        <f t="shared" si="0"/>
        <v>1325</v>
      </c>
      <c r="Z87">
        <f t="shared" si="0"/>
        <v>1787</v>
      </c>
      <c r="AA87">
        <f t="shared" si="0"/>
        <v>2289</v>
      </c>
      <c r="AB87">
        <f t="shared" si="0"/>
        <v>2838</v>
      </c>
      <c r="AC87">
        <f t="shared" ref="AC87:AU87" si="1">SUM(AC2:AC84)</f>
        <v>3626</v>
      </c>
      <c r="AD87">
        <f t="shared" si="1"/>
        <v>4588</v>
      </c>
      <c r="AE87">
        <f t="shared" si="1"/>
        <v>5393</v>
      </c>
      <c r="AF87">
        <f t="shared" si="1"/>
        <v>6403</v>
      </c>
      <c r="AG87">
        <f t="shared" si="1"/>
        <v>7502</v>
      </c>
      <c r="AH87">
        <f t="shared" si="1"/>
        <v>9131</v>
      </c>
      <c r="AI87">
        <f t="shared" si="1"/>
        <v>10565</v>
      </c>
      <c r="AJ87">
        <f t="shared" si="1"/>
        <v>12455</v>
      </c>
      <c r="AK87">
        <f t="shared" si="1"/>
        <v>13890</v>
      </c>
      <c r="AL87">
        <f t="shared" si="1"/>
        <v>15286</v>
      </c>
      <c r="AM87">
        <f t="shared" si="1"/>
        <v>16759</v>
      </c>
      <c r="AN87">
        <f t="shared" si="1"/>
        <v>18443</v>
      </c>
      <c r="AO87">
        <f t="shared" si="1"/>
        <v>19856</v>
      </c>
      <c r="AP87">
        <f t="shared" si="1"/>
        <v>21005</v>
      </c>
      <c r="AQ87">
        <f t="shared" si="1"/>
        <v>22213</v>
      </c>
      <c r="AR87">
        <f t="shared" si="1"/>
        <v>23379</v>
      </c>
      <c r="AS87">
        <f t="shared" si="1"/>
        <v>24014</v>
      </c>
      <c r="AT87">
        <f t="shared" si="1"/>
        <v>25018</v>
      </c>
      <c r="AU87">
        <f t="shared" si="1"/>
        <v>26301</v>
      </c>
    </row>
    <row r="88" spans="1:47" x14ac:dyDescent="0.2">
      <c r="A88" s="11" t="s">
        <v>185</v>
      </c>
      <c r="C88">
        <v>0</v>
      </c>
      <c r="D88">
        <f t="shared" ref="D88:AC88" si="2">D87-C87</f>
        <v>0</v>
      </c>
      <c r="E88">
        <f t="shared" si="2"/>
        <v>0</v>
      </c>
      <c r="F88">
        <f t="shared" si="2"/>
        <v>0</v>
      </c>
      <c r="G88">
        <f t="shared" si="2"/>
        <v>0</v>
      </c>
      <c r="H88">
        <f t="shared" si="2"/>
        <v>0</v>
      </c>
      <c r="I88">
        <f t="shared" si="2"/>
        <v>0</v>
      </c>
      <c r="J88">
        <f t="shared" si="2"/>
        <v>0</v>
      </c>
      <c r="K88">
        <f t="shared" si="2"/>
        <v>0</v>
      </c>
      <c r="L88">
        <f t="shared" si="2"/>
        <v>0</v>
      </c>
      <c r="M88">
        <f t="shared" si="2"/>
        <v>2</v>
      </c>
      <c r="N88">
        <f t="shared" si="2"/>
        <v>0</v>
      </c>
      <c r="O88">
        <f t="shared" si="2"/>
        <v>12</v>
      </c>
      <c r="P88">
        <f t="shared" si="2"/>
        <v>10</v>
      </c>
      <c r="Q88">
        <f t="shared" si="2"/>
        <v>8</v>
      </c>
      <c r="R88">
        <f t="shared" si="2"/>
        <v>22</v>
      </c>
      <c r="S88">
        <f t="shared" si="2"/>
        <v>9</v>
      </c>
      <c r="T88">
        <f t="shared" si="2"/>
        <v>56</v>
      </c>
      <c r="U88">
        <f t="shared" si="2"/>
        <v>130</v>
      </c>
      <c r="V88">
        <f t="shared" si="2"/>
        <v>153</v>
      </c>
      <c r="W88">
        <f t="shared" si="2"/>
        <v>138</v>
      </c>
      <c r="X88">
        <f t="shared" si="2"/>
        <v>495</v>
      </c>
      <c r="Y88">
        <f t="shared" si="2"/>
        <v>290</v>
      </c>
      <c r="Z88">
        <f t="shared" si="2"/>
        <v>462</v>
      </c>
      <c r="AA88">
        <f t="shared" si="2"/>
        <v>502</v>
      </c>
      <c r="AB88">
        <f t="shared" si="2"/>
        <v>549</v>
      </c>
      <c r="AC88">
        <f t="shared" si="2"/>
        <v>788</v>
      </c>
      <c r="AD88">
        <f t="shared" ref="AD88:AU88" si="3">AD87-AC87</f>
        <v>962</v>
      </c>
      <c r="AE88">
        <f t="shared" si="3"/>
        <v>805</v>
      </c>
      <c r="AF88">
        <f t="shared" si="3"/>
        <v>1010</v>
      </c>
      <c r="AG88">
        <f t="shared" si="3"/>
        <v>1099</v>
      </c>
      <c r="AH88">
        <f t="shared" si="3"/>
        <v>1629</v>
      </c>
      <c r="AI88">
        <f t="shared" si="3"/>
        <v>1434</v>
      </c>
      <c r="AJ88">
        <f t="shared" si="3"/>
        <v>1890</v>
      </c>
      <c r="AK88">
        <f t="shared" si="3"/>
        <v>1435</v>
      </c>
      <c r="AL88">
        <f t="shared" si="3"/>
        <v>1396</v>
      </c>
      <c r="AM88">
        <f t="shared" si="3"/>
        <v>1473</v>
      </c>
      <c r="AN88">
        <f t="shared" si="3"/>
        <v>1684</v>
      </c>
      <c r="AO88">
        <f t="shared" si="3"/>
        <v>1413</v>
      </c>
      <c r="AP88">
        <f t="shared" si="3"/>
        <v>1149</v>
      </c>
      <c r="AQ88">
        <f t="shared" si="3"/>
        <v>1208</v>
      </c>
      <c r="AR88">
        <f t="shared" si="3"/>
        <v>1166</v>
      </c>
      <c r="AS88">
        <f t="shared" si="3"/>
        <v>635</v>
      </c>
      <c r="AT88">
        <f t="shared" si="3"/>
        <v>1004</v>
      </c>
      <c r="AU88">
        <f t="shared" si="3"/>
        <v>1283</v>
      </c>
    </row>
    <row r="89" spans="1:47" x14ac:dyDescent="0.2">
      <c r="C89" s="13">
        <v>43891</v>
      </c>
      <c r="D89" s="13">
        <v>43892</v>
      </c>
      <c r="E89" s="13">
        <v>43893</v>
      </c>
      <c r="F89" s="13">
        <v>43894</v>
      </c>
      <c r="G89" s="13">
        <v>43895</v>
      </c>
      <c r="H89" s="13">
        <v>43896</v>
      </c>
      <c r="I89" s="13">
        <v>43897</v>
      </c>
      <c r="J89" s="13">
        <v>43898</v>
      </c>
      <c r="K89" s="13">
        <v>43899</v>
      </c>
      <c r="L89" s="13">
        <v>43900</v>
      </c>
      <c r="M89" s="13">
        <v>43901</v>
      </c>
      <c r="N89" s="13">
        <v>43902</v>
      </c>
      <c r="O89" s="13">
        <v>43903</v>
      </c>
      <c r="P89" s="13">
        <v>43904</v>
      </c>
      <c r="Q89" s="13">
        <v>43905</v>
      </c>
      <c r="R89" s="13">
        <v>43906</v>
      </c>
      <c r="S89" s="13">
        <v>43907</v>
      </c>
      <c r="T89" s="13">
        <v>43908</v>
      </c>
      <c r="U89" s="13">
        <v>43909</v>
      </c>
      <c r="V89" s="13">
        <v>43910</v>
      </c>
      <c r="W89" s="13">
        <v>43911</v>
      </c>
      <c r="X89" s="13">
        <v>43912</v>
      </c>
      <c r="Y89" s="13">
        <v>43913</v>
      </c>
      <c r="Z89" s="13">
        <v>43914</v>
      </c>
      <c r="AA89" s="13">
        <v>43915</v>
      </c>
      <c r="AB89" s="13">
        <v>43916</v>
      </c>
      <c r="AC89" s="13">
        <v>43917</v>
      </c>
      <c r="AD89" s="13">
        <v>43918</v>
      </c>
      <c r="AE89" s="13">
        <v>43919</v>
      </c>
      <c r="AF89" s="13">
        <v>43920</v>
      </c>
      <c r="AG89" s="13">
        <v>43921</v>
      </c>
      <c r="AH89" s="13">
        <v>43922</v>
      </c>
      <c r="AI89" s="13">
        <v>43923</v>
      </c>
      <c r="AJ89" s="13">
        <v>43924</v>
      </c>
      <c r="AK89" s="13">
        <v>43925</v>
      </c>
      <c r="AL89" s="13">
        <v>43926</v>
      </c>
      <c r="AM89" s="13">
        <v>43927</v>
      </c>
      <c r="AN89" s="13">
        <v>43928</v>
      </c>
      <c r="AO89" s="13">
        <v>43929</v>
      </c>
      <c r="AP89" s="13">
        <v>43930</v>
      </c>
      <c r="AQ89" s="13">
        <v>43931</v>
      </c>
      <c r="AR89" s="13">
        <v>43932</v>
      </c>
      <c r="AS89" s="13">
        <v>43933</v>
      </c>
      <c r="AT89" s="13">
        <v>43934</v>
      </c>
      <c r="AU89" s="13">
        <v>43935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E51EA-0413-9D45-95A7-17FD6DF4971A}">
  <dimension ref="A1:R60"/>
  <sheetViews>
    <sheetView workbookViewId="0">
      <selection sqref="A1:R60"/>
    </sheetView>
  </sheetViews>
  <sheetFormatPr baseColWidth="10" defaultRowHeight="16" x14ac:dyDescent="0.2"/>
  <cols>
    <col min="1" max="1" width="22.33203125" bestFit="1" customWidth="1"/>
    <col min="2" max="2" width="14" bestFit="1" customWidth="1"/>
    <col min="3" max="3" width="12.83203125" bestFit="1" customWidth="1"/>
    <col min="4" max="4" width="8.1640625" bestFit="1" customWidth="1"/>
    <col min="5" max="5" width="9.83203125" bestFit="1" customWidth="1"/>
    <col min="6" max="6" width="9.6640625" bestFit="1" customWidth="1"/>
    <col min="7" max="7" width="6.83203125" bestFit="1" customWidth="1"/>
    <col min="8" max="8" width="9.6640625" bestFit="1" customWidth="1"/>
    <col min="9" max="9" width="7.1640625" bestFit="1" customWidth="1"/>
    <col min="10" max="10" width="6.1640625" bestFit="1" customWidth="1"/>
    <col min="11" max="11" width="12.5" bestFit="1" customWidth="1"/>
    <col min="12" max="12" width="13.1640625" bestFit="1" customWidth="1"/>
    <col min="13" max="13" width="17.83203125" bestFit="1" customWidth="1"/>
    <col min="14" max="14" width="13.5" bestFit="1" customWidth="1"/>
    <col min="15" max="15" width="9.1640625" bestFit="1" customWidth="1"/>
    <col min="16" max="16" width="5.5" bestFit="1" customWidth="1"/>
    <col min="17" max="17" width="12.1640625" bestFit="1" customWidth="1"/>
    <col min="18" max="18" width="18.33203125" bestFit="1" customWidth="1"/>
  </cols>
  <sheetData>
    <row r="1" spans="1:18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</row>
    <row r="2" spans="1:18" x14ac:dyDescent="0.2">
      <c r="A2" t="s">
        <v>18</v>
      </c>
      <c r="B2" t="s">
        <v>19</v>
      </c>
      <c r="C2" s="1">
        <v>43935.981608796297</v>
      </c>
      <c r="D2">
        <v>32.318199999999997</v>
      </c>
      <c r="E2">
        <v>-86.902299999999997</v>
      </c>
      <c r="F2">
        <v>3953</v>
      </c>
      <c r="G2">
        <v>114</v>
      </c>
      <c r="I2">
        <v>3839</v>
      </c>
      <c r="J2">
        <v>1</v>
      </c>
      <c r="K2">
        <v>84.30554137</v>
      </c>
      <c r="L2">
        <v>33117</v>
      </c>
      <c r="M2">
        <v>493</v>
      </c>
      <c r="N2">
        <v>2.8838856559999999</v>
      </c>
      <c r="O2">
        <v>84000001</v>
      </c>
      <c r="P2" t="s">
        <v>20</v>
      </c>
      <c r="Q2">
        <v>706.28550810000002</v>
      </c>
      <c r="R2">
        <v>12.471540600000001</v>
      </c>
    </row>
    <row r="3" spans="1:18" x14ac:dyDescent="0.2">
      <c r="A3" t="s">
        <v>21</v>
      </c>
      <c r="B3" t="s">
        <v>19</v>
      </c>
      <c r="C3" s="1">
        <v>43935.981608796297</v>
      </c>
      <c r="D3">
        <v>61.370699999999999</v>
      </c>
      <c r="E3">
        <v>-152.40440000000001</v>
      </c>
      <c r="F3">
        <v>285</v>
      </c>
      <c r="G3">
        <v>9</v>
      </c>
      <c r="H3">
        <v>98</v>
      </c>
      <c r="I3">
        <v>276</v>
      </c>
      <c r="J3">
        <v>2</v>
      </c>
      <c r="K3">
        <v>47.678875249999997</v>
      </c>
      <c r="L3">
        <v>8348</v>
      </c>
      <c r="M3">
        <v>32</v>
      </c>
      <c r="N3">
        <v>3.1578947369999999</v>
      </c>
      <c r="O3">
        <v>84000002</v>
      </c>
      <c r="P3" t="s">
        <v>20</v>
      </c>
      <c r="Q3">
        <v>1396.572809</v>
      </c>
      <c r="R3">
        <v>11.22807018</v>
      </c>
    </row>
    <row r="4" spans="1:18" x14ac:dyDescent="0.2">
      <c r="A4" t="s">
        <v>22</v>
      </c>
      <c r="B4" t="s">
        <v>19</v>
      </c>
      <c r="D4">
        <v>-14.271000000000001</v>
      </c>
      <c r="E4">
        <v>-170.13200000000001</v>
      </c>
      <c r="F4">
        <v>0</v>
      </c>
      <c r="G4">
        <v>0</v>
      </c>
      <c r="J4">
        <v>60</v>
      </c>
      <c r="K4">
        <v>0</v>
      </c>
      <c r="L4">
        <v>3</v>
      </c>
      <c r="O4">
        <v>16</v>
      </c>
      <c r="P4" t="s">
        <v>23</v>
      </c>
      <c r="Q4">
        <v>5.3917075539999999</v>
      </c>
    </row>
    <row r="5" spans="1:18" x14ac:dyDescent="0.2">
      <c r="A5" t="s">
        <v>24</v>
      </c>
      <c r="B5" t="s">
        <v>19</v>
      </c>
      <c r="C5" s="1">
        <v>43935.981608796297</v>
      </c>
      <c r="D5">
        <v>33.729799999999997</v>
      </c>
      <c r="E5">
        <v>-111.4312</v>
      </c>
      <c r="F5">
        <v>3809</v>
      </c>
      <c r="G5">
        <v>131</v>
      </c>
      <c r="H5">
        <v>249</v>
      </c>
      <c r="I5">
        <v>3678</v>
      </c>
      <c r="J5">
        <v>4</v>
      </c>
      <c r="K5">
        <v>52.33065113</v>
      </c>
      <c r="L5">
        <v>44096</v>
      </c>
      <c r="M5">
        <v>580</v>
      </c>
      <c r="N5">
        <v>3.4392228930000002</v>
      </c>
      <c r="O5">
        <v>84000004</v>
      </c>
      <c r="P5" t="s">
        <v>20</v>
      </c>
      <c r="Q5">
        <v>605.82105339999998</v>
      </c>
      <c r="R5">
        <v>15.22709373</v>
      </c>
    </row>
    <row r="6" spans="1:18" x14ac:dyDescent="0.2">
      <c r="A6" t="s">
        <v>25</v>
      </c>
      <c r="B6" t="s">
        <v>19</v>
      </c>
      <c r="C6" s="1">
        <v>43935.981608796297</v>
      </c>
      <c r="D6">
        <v>34.969700000000003</v>
      </c>
      <c r="E6">
        <v>-92.373099999999994</v>
      </c>
      <c r="F6">
        <v>1498</v>
      </c>
      <c r="G6">
        <v>32</v>
      </c>
      <c r="H6">
        <v>427</v>
      </c>
      <c r="I6">
        <v>1466</v>
      </c>
      <c r="J6">
        <v>5</v>
      </c>
      <c r="K6">
        <v>57.859574270000003</v>
      </c>
      <c r="L6">
        <v>21131</v>
      </c>
      <c r="M6">
        <v>130</v>
      </c>
      <c r="N6">
        <v>2.1361815750000002</v>
      </c>
      <c r="O6">
        <v>84000005</v>
      </c>
      <c r="P6" t="s">
        <v>20</v>
      </c>
      <c r="Q6">
        <v>816.17534309999996</v>
      </c>
      <c r="R6">
        <v>8.6782376499999998</v>
      </c>
    </row>
    <row r="7" spans="1:18" x14ac:dyDescent="0.2">
      <c r="A7" t="s">
        <v>26</v>
      </c>
      <c r="B7" t="s">
        <v>19</v>
      </c>
      <c r="C7" s="1">
        <v>43935.981608796297</v>
      </c>
      <c r="D7">
        <v>36.116199999999999</v>
      </c>
      <c r="E7">
        <v>-119.6816</v>
      </c>
      <c r="F7">
        <v>25356</v>
      </c>
      <c r="G7">
        <v>768</v>
      </c>
      <c r="I7">
        <v>24588</v>
      </c>
      <c r="J7">
        <v>6</v>
      </c>
      <c r="K7">
        <v>64.669452789999994</v>
      </c>
      <c r="L7">
        <v>202208</v>
      </c>
      <c r="M7">
        <v>5163</v>
      </c>
      <c r="N7">
        <v>3.0288689070000001</v>
      </c>
      <c r="O7">
        <v>84000006</v>
      </c>
      <c r="P7" t="s">
        <v>20</v>
      </c>
      <c r="Q7">
        <v>515.72332819999997</v>
      </c>
      <c r="R7">
        <v>20.362044489999999</v>
      </c>
    </row>
    <row r="8" spans="1:18" x14ac:dyDescent="0.2">
      <c r="A8" t="s">
        <v>27</v>
      </c>
      <c r="B8" t="s">
        <v>19</v>
      </c>
      <c r="C8" s="1">
        <v>43935.981608796297</v>
      </c>
      <c r="D8">
        <v>39.059800000000003</v>
      </c>
      <c r="E8">
        <v>-105.3111</v>
      </c>
      <c r="F8">
        <v>7950</v>
      </c>
      <c r="G8">
        <v>327</v>
      </c>
      <c r="I8">
        <v>7623</v>
      </c>
      <c r="J8">
        <v>8</v>
      </c>
      <c r="K8">
        <v>140.29049499999999</v>
      </c>
      <c r="L8">
        <v>38742</v>
      </c>
      <c r="M8">
        <v>1493</v>
      </c>
      <c r="N8">
        <v>4.1132075500000003</v>
      </c>
      <c r="O8">
        <v>84000008</v>
      </c>
      <c r="P8" t="s">
        <v>20</v>
      </c>
      <c r="Q8">
        <v>683.66469830000005</v>
      </c>
      <c r="R8">
        <v>18.779874199999998</v>
      </c>
    </row>
    <row r="9" spans="1:18" x14ac:dyDescent="0.2">
      <c r="A9" t="s">
        <v>28</v>
      </c>
      <c r="B9" t="s">
        <v>19</v>
      </c>
      <c r="C9" s="1">
        <v>43935.981608796297</v>
      </c>
      <c r="D9">
        <v>41.597799999999999</v>
      </c>
      <c r="E9">
        <v>-72.755399999999995</v>
      </c>
      <c r="F9">
        <v>13989</v>
      </c>
      <c r="G9">
        <v>671</v>
      </c>
      <c r="I9">
        <v>13318</v>
      </c>
      <c r="J9">
        <v>9</v>
      </c>
      <c r="K9">
        <v>392.36672950000002</v>
      </c>
      <c r="L9">
        <v>45841</v>
      </c>
      <c r="M9">
        <v>1779</v>
      </c>
      <c r="N9">
        <v>4.7966259200000003</v>
      </c>
      <c r="O9">
        <v>84000009</v>
      </c>
      <c r="P9" t="s">
        <v>20</v>
      </c>
      <c r="Q9">
        <v>1285.759043</v>
      </c>
      <c r="R9">
        <v>12.717134890000001</v>
      </c>
    </row>
    <row r="10" spans="1:18" x14ac:dyDescent="0.2">
      <c r="A10" t="s">
        <v>29</v>
      </c>
      <c r="B10" t="s">
        <v>19</v>
      </c>
      <c r="C10" s="1">
        <v>43935.981608796297</v>
      </c>
      <c r="D10">
        <v>39.3185</v>
      </c>
      <c r="E10">
        <v>-75.507099999999994</v>
      </c>
      <c r="F10">
        <v>1926</v>
      </c>
      <c r="G10">
        <v>43</v>
      </c>
      <c r="H10">
        <v>277</v>
      </c>
      <c r="I10">
        <v>1883</v>
      </c>
      <c r="J10">
        <v>10</v>
      </c>
      <c r="K10">
        <v>197.78919740000001</v>
      </c>
      <c r="L10">
        <v>12304</v>
      </c>
      <c r="M10">
        <v>204</v>
      </c>
      <c r="N10">
        <v>2.2326064379999999</v>
      </c>
      <c r="O10">
        <v>84000010</v>
      </c>
      <c r="P10" t="s">
        <v>20</v>
      </c>
      <c r="Q10">
        <v>1263.5505109999999</v>
      </c>
      <c r="R10">
        <v>10.59190031</v>
      </c>
    </row>
    <row r="11" spans="1:18" x14ac:dyDescent="0.2">
      <c r="A11" t="s">
        <v>30</v>
      </c>
      <c r="B11" t="s">
        <v>19</v>
      </c>
      <c r="C11" s="1">
        <v>43935.981608796297</v>
      </c>
      <c r="F11">
        <v>49</v>
      </c>
      <c r="G11">
        <v>0</v>
      </c>
      <c r="H11">
        <v>0</v>
      </c>
      <c r="I11">
        <v>49</v>
      </c>
      <c r="J11">
        <v>88888</v>
      </c>
      <c r="N11">
        <v>0</v>
      </c>
      <c r="O11">
        <v>84088888</v>
      </c>
      <c r="P11" t="s">
        <v>20</v>
      </c>
    </row>
    <row r="12" spans="1:18" x14ac:dyDescent="0.2">
      <c r="A12" t="s">
        <v>31</v>
      </c>
      <c r="B12" t="s">
        <v>19</v>
      </c>
      <c r="C12" s="1">
        <v>43935.981608796297</v>
      </c>
      <c r="D12">
        <v>38.897399999999998</v>
      </c>
      <c r="E12">
        <v>-77.026799999999994</v>
      </c>
      <c r="F12">
        <v>2058</v>
      </c>
      <c r="G12">
        <v>67</v>
      </c>
      <c r="H12">
        <v>518</v>
      </c>
      <c r="I12">
        <v>1991</v>
      </c>
      <c r="J12">
        <v>11</v>
      </c>
      <c r="K12">
        <v>291.60508909999999</v>
      </c>
      <c r="L12">
        <v>11518</v>
      </c>
      <c r="M12">
        <v>295</v>
      </c>
      <c r="N12">
        <v>3.2555879490000001</v>
      </c>
      <c r="O12">
        <v>84000011</v>
      </c>
      <c r="P12" t="s">
        <v>20</v>
      </c>
      <c r="Q12">
        <v>1632.024983</v>
      </c>
      <c r="R12">
        <v>14.33430515</v>
      </c>
    </row>
    <row r="13" spans="1:18" x14ac:dyDescent="0.2">
      <c r="A13" t="s">
        <v>32</v>
      </c>
      <c r="B13" t="s">
        <v>19</v>
      </c>
      <c r="C13" s="1">
        <v>43935.981608796297</v>
      </c>
      <c r="D13">
        <v>27.766300000000001</v>
      </c>
      <c r="E13">
        <v>-81.686800000000005</v>
      </c>
      <c r="F13">
        <v>21628</v>
      </c>
      <c r="G13">
        <v>571</v>
      </c>
      <c r="I13">
        <v>21057</v>
      </c>
      <c r="J13">
        <v>12</v>
      </c>
      <c r="K13">
        <v>101.8622019</v>
      </c>
      <c r="L13">
        <v>203180</v>
      </c>
      <c r="M13">
        <v>3060</v>
      </c>
      <c r="N13">
        <v>2.6400961719999998</v>
      </c>
      <c r="O13">
        <v>84000012</v>
      </c>
      <c r="P13" t="s">
        <v>20</v>
      </c>
      <c r="Q13">
        <v>956.92445850000001</v>
      </c>
      <c r="R13">
        <v>14.148326239999999</v>
      </c>
    </row>
    <row r="14" spans="1:18" x14ac:dyDescent="0.2">
      <c r="A14" t="s">
        <v>33</v>
      </c>
      <c r="B14" t="s">
        <v>19</v>
      </c>
      <c r="C14" s="1">
        <v>43935.981608796297</v>
      </c>
      <c r="D14">
        <v>33.040599999999998</v>
      </c>
      <c r="E14">
        <v>-83.643100000000004</v>
      </c>
      <c r="F14">
        <v>14578</v>
      </c>
      <c r="G14">
        <v>525</v>
      </c>
      <c r="I14">
        <v>14053</v>
      </c>
      <c r="J14">
        <v>13</v>
      </c>
      <c r="K14">
        <v>143.7758651</v>
      </c>
      <c r="L14">
        <v>61795</v>
      </c>
      <c r="M14">
        <v>2769</v>
      </c>
      <c r="N14">
        <v>3.6013170529999998</v>
      </c>
      <c r="O14">
        <v>84000013</v>
      </c>
      <c r="P14" t="s">
        <v>20</v>
      </c>
      <c r="Q14">
        <v>609.45462910000003</v>
      </c>
      <c r="R14">
        <v>18.994375089999998</v>
      </c>
    </row>
    <row r="15" spans="1:18" x14ac:dyDescent="0.2">
      <c r="A15" t="s">
        <v>34</v>
      </c>
      <c r="B15" t="s">
        <v>19</v>
      </c>
      <c r="C15" s="1">
        <v>43935.981608796297</v>
      </c>
      <c r="F15">
        <v>103</v>
      </c>
      <c r="G15">
        <v>0</v>
      </c>
      <c r="H15">
        <v>0</v>
      </c>
      <c r="I15">
        <v>103</v>
      </c>
      <c r="J15">
        <v>99999</v>
      </c>
      <c r="N15">
        <v>0</v>
      </c>
      <c r="O15">
        <v>84099999</v>
      </c>
      <c r="P15" t="s">
        <v>20</v>
      </c>
    </row>
    <row r="16" spans="1:18" x14ac:dyDescent="0.2">
      <c r="A16" t="s">
        <v>35</v>
      </c>
      <c r="B16" t="s">
        <v>19</v>
      </c>
      <c r="C16" s="1">
        <v>43935.981608796297</v>
      </c>
      <c r="D16">
        <v>13.4443</v>
      </c>
      <c r="E16">
        <v>144.7937</v>
      </c>
      <c r="F16">
        <v>133</v>
      </c>
      <c r="G16">
        <v>5</v>
      </c>
      <c r="H16">
        <v>66</v>
      </c>
      <c r="I16">
        <v>128</v>
      </c>
      <c r="J16">
        <v>66</v>
      </c>
      <c r="K16">
        <v>80.984478989999999</v>
      </c>
      <c r="L16">
        <v>946</v>
      </c>
      <c r="M16">
        <v>13</v>
      </c>
      <c r="N16">
        <v>3.7593984960000002</v>
      </c>
      <c r="O16">
        <v>316</v>
      </c>
      <c r="P16" t="s">
        <v>36</v>
      </c>
      <c r="Q16">
        <v>576.02494079999997</v>
      </c>
      <c r="R16">
        <v>9.77443609</v>
      </c>
    </row>
    <row r="17" spans="1:18" x14ac:dyDescent="0.2">
      <c r="A17" t="s">
        <v>37</v>
      </c>
      <c r="B17" t="s">
        <v>19</v>
      </c>
      <c r="C17" s="1">
        <v>43935.981608796297</v>
      </c>
      <c r="D17">
        <v>21.0943</v>
      </c>
      <c r="E17">
        <v>-157.4983</v>
      </c>
      <c r="F17">
        <v>511</v>
      </c>
      <c r="G17">
        <v>9</v>
      </c>
      <c r="H17">
        <v>315</v>
      </c>
      <c r="I17">
        <v>502</v>
      </c>
      <c r="J17">
        <v>15</v>
      </c>
      <c r="K17">
        <v>36.093025359999999</v>
      </c>
      <c r="L17">
        <v>19420</v>
      </c>
      <c r="M17">
        <v>44</v>
      </c>
      <c r="N17">
        <v>1.7612524460000001</v>
      </c>
      <c r="O17">
        <v>84000015</v>
      </c>
      <c r="P17" t="s">
        <v>20</v>
      </c>
      <c r="Q17">
        <v>1371.676228</v>
      </c>
      <c r="R17">
        <v>8.6105675149999996</v>
      </c>
    </row>
    <row r="18" spans="1:18" x14ac:dyDescent="0.2">
      <c r="A18" t="s">
        <v>38</v>
      </c>
      <c r="B18" t="s">
        <v>19</v>
      </c>
      <c r="C18" s="1">
        <v>43935.981608796297</v>
      </c>
      <c r="D18">
        <v>44.240499999999997</v>
      </c>
      <c r="E18">
        <v>-114.47880000000001</v>
      </c>
      <c r="F18">
        <v>1464</v>
      </c>
      <c r="G18">
        <v>33</v>
      </c>
      <c r="I18">
        <v>1431</v>
      </c>
      <c r="J18">
        <v>16</v>
      </c>
      <c r="K18">
        <v>90.903615470000005</v>
      </c>
      <c r="L18">
        <v>15114</v>
      </c>
      <c r="M18">
        <v>135</v>
      </c>
      <c r="N18">
        <v>2.2540983610000001</v>
      </c>
      <c r="O18">
        <v>84000016</v>
      </c>
      <c r="P18" t="s">
        <v>20</v>
      </c>
      <c r="Q18">
        <v>938.46806300000003</v>
      </c>
      <c r="R18">
        <v>9.2213114750000003</v>
      </c>
    </row>
    <row r="19" spans="1:18" x14ac:dyDescent="0.2">
      <c r="A19" t="s">
        <v>39</v>
      </c>
      <c r="B19" t="s">
        <v>19</v>
      </c>
      <c r="C19" s="1">
        <v>43935.981608796297</v>
      </c>
      <c r="D19">
        <v>40.349499999999999</v>
      </c>
      <c r="E19">
        <v>-88.986099999999993</v>
      </c>
      <c r="F19">
        <v>23248</v>
      </c>
      <c r="G19">
        <v>868</v>
      </c>
      <c r="I19">
        <v>22380</v>
      </c>
      <c r="J19">
        <v>17</v>
      </c>
      <c r="K19">
        <v>198.09719999999999</v>
      </c>
      <c r="L19">
        <v>110616</v>
      </c>
      <c r="M19">
        <v>4283</v>
      </c>
      <c r="N19">
        <v>3.7336545079999999</v>
      </c>
      <c r="O19">
        <v>84000017</v>
      </c>
      <c r="P19" t="s">
        <v>20</v>
      </c>
      <c r="Q19">
        <v>942.56365619999997</v>
      </c>
      <c r="R19">
        <v>18.423090160000001</v>
      </c>
    </row>
    <row r="20" spans="1:18" x14ac:dyDescent="0.2">
      <c r="A20" t="s">
        <v>40</v>
      </c>
      <c r="B20" t="s">
        <v>19</v>
      </c>
      <c r="C20" s="1">
        <v>43935.981608796297</v>
      </c>
      <c r="D20">
        <v>39.849400000000003</v>
      </c>
      <c r="E20">
        <v>-86.258300000000006</v>
      </c>
      <c r="F20">
        <v>8527</v>
      </c>
      <c r="G20">
        <v>387</v>
      </c>
      <c r="I20">
        <v>8140</v>
      </c>
      <c r="J20">
        <v>18</v>
      </c>
      <c r="K20">
        <v>130.30268670000001</v>
      </c>
      <c r="L20">
        <v>46017</v>
      </c>
      <c r="N20">
        <v>4.5385246859999997</v>
      </c>
      <c r="O20">
        <v>84000018</v>
      </c>
      <c r="P20" t="s">
        <v>20</v>
      </c>
      <c r="Q20">
        <v>703.19440999999995</v>
      </c>
    </row>
    <row r="21" spans="1:18" x14ac:dyDescent="0.2">
      <c r="A21" t="s">
        <v>41</v>
      </c>
      <c r="B21" t="s">
        <v>19</v>
      </c>
      <c r="C21" s="1">
        <v>43935.981608796297</v>
      </c>
      <c r="D21">
        <v>42.011499999999998</v>
      </c>
      <c r="E21">
        <v>-93.210499999999996</v>
      </c>
      <c r="F21">
        <v>1899</v>
      </c>
      <c r="G21">
        <v>49</v>
      </c>
      <c r="H21">
        <v>741</v>
      </c>
      <c r="I21">
        <v>1850</v>
      </c>
      <c r="J21">
        <v>19</v>
      </c>
      <c r="K21">
        <v>72.461196630000003</v>
      </c>
      <c r="L21">
        <v>18885</v>
      </c>
      <c r="M21">
        <v>163</v>
      </c>
      <c r="N21">
        <v>2.5803054240000001</v>
      </c>
      <c r="O21">
        <v>84000019</v>
      </c>
      <c r="P21" t="s">
        <v>20</v>
      </c>
      <c r="Q21">
        <v>720.60542299999997</v>
      </c>
      <c r="R21">
        <v>8.5834649820000006</v>
      </c>
    </row>
    <row r="22" spans="1:18" x14ac:dyDescent="0.2">
      <c r="A22" t="s">
        <v>42</v>
      </c>
      <c r="B22" t="s">
        <v>19</v>
      </c>
      <c r="C22" s="1">
        <v>43935.981608796297</v>
      </c>
      <c r="D22">
        <v>38.526600000000002</v>
      </c>
      <c r="E22">
        <v>-96.726500000000001</v>
      </c>
      <c r="F22">
        <v>1441</v>
      </c>
      <c r="G22">
        <v>69</v>
      </c>
      <c r="I22">
        <v>1372</v>
      </c>
      <c r="J22">
        <v>20</v>
      </c>
      <c r="K22">
        <v>59.09399595</v>
      </c>
      <c r="L22">
        <v>14147</v>
      </c>
      <c r="M22">
        <v>327</v>
      </c>
      <c r="N22">
        <v>4.78834143</v>
      </c>
      <c r="O22">
        <v>84000020</v>
      </c>
      <c r="P22" t="s">
        <v>20</v>
      </c>
      <c r="Q22">
        <v>580.15458760000001</v>
      </c>
      <c r="R22">
        <v>22.6925746</v>
      </c>
    </row>
    <row r="23" spans="1:18" x14ac:dyDescent="0.2">
      <c r="A23" t="s">
        <v>43</v>
      </c>
      <c r="B23" t="s">
        <v>19</v>
      </c>
      <c r="C23" s="1">
        <v>43935.981608796297</v>
      </c>
      <c r="D23">
        <v>37.668100000000003</v>
      </c>
      <c r="E23">
        <v>-84.670100000000005</v>
      </c>
      <c r="F23">
        <v>2048</v>
      </c>
      <c r="G23">
        <v>106</v>
      </c>
      <c r="H23">
        <v>629</v>
      </c>
      <c r="I23">
        <v>1942</v>
      </c>
      <c r="J23">
        <v>21</v>
      </c>
      <c r="K23">
        <v>59.825262330000001</v>
      </c>
      <c r="L23">
        <v>26683</v>
      </c>
      <c r="M23">
        <v>673</v>
      </c>
      <c r="N23">
        <v>5.17578125</v>
      </c>
      <c r="O23">
        <v>84000021</v>
      </c>
      <c r="P23" t="s">
        <v>20</v>
      </c>
      <c r="Q23">
        <v>779.45189189999996</v>
      </c>
      <c r="R23">
        <v>32.861328129999997</v>
      </c>
    </row>
    <row r="24" spans="1:18" x14ac:dyDescent="0.2">
      <c r="A24" t="s">
        <v>44</v>
      </c>
      <c r="B24" t="s">
        <v>19</v>
      </c>
      <c r="C24" s="1">
        <v>43935.981608796297</v>
      </c>
      <c r="D24">
        <v>31.169499999999999</v>
      </c>
      <c r="E24">
        <v>-91.867800000000003</v>
      </c>
      <c r="F24">
        <v>21518</v>
      </c>
      <c r="G24">
        <v>1013</v>
      </c>
      <c r="I24">
        <v>20505</v>
      </c>
      <c r="J24">
        <v>22</v>
      </c>
      <c r="K24">
        <v>468.0607996</v>
      </c>
      <c r="L24">
        <v>118422</v>
      </c>
      <c r="M24">
        <v>1977</v>
      </c>
      <c r="N24">
        <v>4.7076865879999996</v>
      </c>
      <c r="O24">
        <v>84000022</v>
      </c>
      <c r="P24" t="s">
        <v>20</v>
      </c>
      <c r="Q24">
        <v>2575.922298</v>
      </c>
      <c r="R24">
        <v>9.1876568449999994</v>
      </c>
    </row>
    <row r="25" spans="1:18" x14ac:dyDescent="0.2">
      <c r="A25" t="s">
        <v>45</v>
      </c>
      <c r="B25" t="s">
        <v>19</v>
      </c>
      <c r="C25" s="1">
        <v>43935.981608796297</v>
      </c>
      <c r="D25">
        <v>44.693899999999999</v>
      </c>
      <c r="E25">
        <v>-69.381900000000002</v>
      </c>
      <c r="F25">
        <v>735</v>
      </c>
      <c r="G25">
        <v>20</v>
      </c>
      <c r="H25">
        <v>292</v>
      </c>
      <c r="I25">
        <v>715</v>
      </c>
      <c r="J25">
        <v>23</v>
      </c>
      <c r="K25">
        <v>62.606153630000001</v>
      </c>
      <c r="L25">
        <v>12342</v>
      </c>
      <c r="M25">
        <v>124</v>
      </c>
      <c r="N25">
        <v>2.721088435</v>
      </c>
      <c r="O25">
        <v>84000023</v>
      </c>
      <c r="P25" t="s">
        <v>20</v>
      </c>
      <c r="Q25">
        <v>1051.2723100000001</v>
      </c>
      <c r="R25">
        <v>16.870748299999999</v>
      </c>
    </row>
    <row r="26" spans="1:18" x14ac:dyDescent="0.2">
      <c r="A26" t="s">
        <v>46</v>
      </c>
      <c r="B26" t="s">
        <v>19</v>
      </c>
      <c r="C26" s="1">
        <v>43935.981608796297</v>
      </c>
      <c r="D26">
        <v>39.063899999999997</v>
      </c>
      <c r="E26">
        <v>-76.802099999999996</v>
      </c>
      <c r="F26">
        <v>9472</v>
      </c>
      <c r="G26">
        <v>302</v>
      </c>
      <c r="H26">
        <v>607</v>
      </c>
      <c r="I26">
        <v>9170</v>
      </c>
      <c r="J26">
        <v>24</v>
      </c>
      <c r="K26">
        <v>159.371801</v>
      </c>
      <c r="L26">
        <v>53733</v>
      </c>
      <c r="M26">
        <v>2122</v>
      </c>
      <c r="N26">
        <v>3.1883445899999998</v>
      </c>
      <c r="O26">
        <v>84000024</v>
      </c>
      <c r="P26" t="s">
        <v>20</v>
      </c>
      <c r="Q26">
        <v>904.08836120000001</v>
      </c>
      <c r="R26">
        <v>22.402871600000001</v>
      </c>
    </row>
    <row r="27" spans="1:18" x14ac:dyDescent="0.2">
      <c r="A27" t="s">
        <v>47</v>
      </c>
      <c r="B27" t="s">
        <v>19</v>
      </c>
      <c r="C27" s="1">
        <v>43935.981608796297</v>
      </c>
      <c r="D27">
        <v>42.230200000000004</v>
      </c>
      <c r="E27">
        <v>-71.530100000000004</v>
      </c>
      <c r="F27">
        <v>28164</v>
      </c>
      <c r="G27">
        <v>844</v>
      </c>
      <c r="I27">
        <v>27320</v>
      </c>
      <c r="J27">
        <v>25</v>
      </c>
      <c r="K27">
        <v>410.3283151</v>
      </c>
      <c r="L27">
        <v>126551</v>
      </c>
      <c r="M27">
        <v>2340</v>
      </c>
      <c r="N27">
        <v>2.9967334189999999</v>
      </c>
      <c r="O27">
        <v>84000025</v>
      </c>
      <c r="P27" t="s">
        <v>20</v>
      </c>
      <c r="Q27">
        <v>1843.752968</v>
      </c>
      <c r="R27">
        <v>8.3084789089999997</v>
      </c>
    </row>
    <row r="28" spans="1:18" s="5" customFormat="1" x14ac:dyDescent="0.2">
      <c r="A28" s="5" t="s">
        <v>48</v>
      </c>
      <c r="B28" s="5" t="s">
        <v>19</v>
      </c>
      <c r="C28" s="6">
        <v>43935.981608796297</v>
      </c>
      <c r="D28" s="5">
        <v>43.326599999999999</v>
      </c>
      <c r="E28" s="5">
        <v>-84.536100000000005</v>
      </c>
      <c r="F28" s="5">
        <v>27001</v>
      </c>
      <c r="G28" s="5">
        <v>1768</v>
      </c>
      <c r="H28" s="5">
        <v>452</v>
      </c>
      <c r="I28" s="5">
        <v>25233</v>
      </c>
      <c r="J28" s="5">
        <v>26</v>
      </c>
      <c r="K28" s="5">
        <v>338.89948850000002</v>
      </c>
      <c r="L28" s="5">
        <v>86226</v>
      </c>
      <c r="M28" s="5">
        <v>3910</v>
      </c>
      <c r="N28" s="5">
        <v>6.5479056330000001</v>
      </c>
      <c r="O28" s="5">
        <v>84000026</v>
      </c>
      <c r="P28" s="5" t="s">
        <v>20</v>
      </c>
      <c r="Q28" s="5">
        <v>1082.254261</v>
      </c>
      <c r="R28" s="5">
        <v>14.48094515</v>
      </c>
    </row>
    <row r="29" spans="1:18" x14ac:dyDescent="0.2">
      <c r="A29" t="s">
        <v>49</v>
      </c>
      <c r="B29" t="s">
        <v>19</v>
      </c>
      <c r="C29" s="1">
        <v>43935.981608796297</v>
      </c>
      <c r="D29">
        <v>45.694499999999998</v>
      </c>
      <c r="E29">
        <v>-93.900199999999998</v>
      </c>
      <c r="F29">
        <v>1695</v>
      </c>
      <c r="G29">
        <v>79</v>
      </c>
      <c r="H29">
        <v>909</v>
      </c>
      <c r="I29">
        <v>1616</v>
      </c>
      <c r="J29">
        <v>27</v>
      </c>
      <c r="K29">
        <v>34.267027280000001</v>
      </c>
      <c r="L29">
        <v>39241</v>
      </c>
      <c r="M29">
        <v>405</v>
      </c>
      <c r="N29">
        <v>4.6607669620000003</v>
      </c>
      <c r="O29">
        <v>84000027</v>
      </c>
      <c r="P29" t="s">
        <v>20</v>
      </c>
      <c r="Q29">
        <v>793.31706039999995</v>
      </c>
      <c r="R29">
        <v>23.893805310000001</v>
      </c>
    </row>
    <row r="30" spans="1:18" x14ac:dyDescent="0.2">
      <c r="A30" t="s">
        <v>50</v>
      </c>
      <c r="B30" t="s">
        <v>19</v>
      </c>
      <c r="C30" s="1">
        <v>43935.981608796297</v>
      </c>
      <c r="D30">
        <v>32.741599999999998</v>
      </c>
      <c r="E30">
        <v>-89.678700000000006</v>
      </c>
      <c r="F30">
        <v>3087</v>
      </c>
      <c r="G30">
        <v>111</v>
      </c>
      <c r="I30">
        <v>2976</v>
      </c>
      <c r="J30">
        <v>28</v>
      </c>
      <c r="K30">
        <v>106.6245373</v>
      </c>
      <c r="L30">
        <v>37878</v>
      </c>
      <c r="M30">
        <v>596</v>
      </c>
      <c r="N30">
        <v>3.595724004</v>
      </c>
      <c r="O30">
        <v>84000028</v>
      </c>
      <c r="P30" t="s">
        <v>20</v>
      </c>
      <c r="Q30">
        <v>1308.3006869999999</v>
      </c>
      <c r="R30">
        <v>19.306770329999999</v>
      </c>
    </row>
    <row r="31" spans="1:18" x14ac:dyDescent="0.2">
      <c r="A31" t="s">
        <v>51</v>
      </c>
      <c r="B31" t="s">
        <v>19</v>
      </c>
      <c r="C31" s="1">
        <v>43935.981608796297</v>
      </c>
      <c r="D31">
        <v>38.456099999999999</v>
      </c>
      <c r="E31">
        <v>-92.288399999999996</v>
      </c>
      <c r="F31">
        <v>4746</v>
      </c>
      <c r="G31">
        <v>149</v>
      </c>
      <c r="I31">
        <v>4597</v>
      </c>
      <c r="J31">
        <v>29</v>
      </c>
      <c r="K31">
        <v>80.997280290000006</v>
      </c>
      <c r="L31">
        <v>47978</v>
      </c>
      <c r="M31">
        <v>1041</v>
      </c>
      <c r="N31">
        <v>3.1394858829999999</v>
      </c>
      <c r="O31">
        <v>84000029</v>
      </c>
      <c r="P31" t="s">
        <v>20</v>
      </c>
      <c r="Q31">
        <v>818.81321409999998</v>
      </c>
      <c r="R31">
        <v>21.934260429999998</v>
      </c>
    </row>
    <row r="32" spans="1:18" x14ac:dyDescent="0.2">
      <c r="A32" t="s">
        <v>52</v>
      </c>
      <c r="B32" t="s">
        <v>19</v>
      </c>
      <c r="C32" s="1">
        <v>43935.981608796297</v>
      </c>
      <c r="D32">
        <v>46.921900000000001</v>
      </c>
      <c r="E32">
        <v>-110.45440000000001</v>
      </c>
      <c r="F32">
        <v>399</v>
      </c>
      <c r="G32">
        <v>7</v>
      </c>
      <c r="H32">
        <v>197</v>
      </c>
      <c r="I32">
        <v>392</v>
      </c>
      <c r="J32">
        <v>30</v>
      </c>
      <c r="K32">
        <v>46.074594650000002</v>
      </c>
      <c r="L32">
        <v>9234</v>
      </c>
      <c r="M32">
        <v>50</v>
      </c>
      <c r="N32">
        <v>1.754385965</v>
      </c>
      <c r="O32">
        <v>84000030</v>
      </c>
      <c r="P32" t="s">
        <v>20</v>
      </c>
      <c r="Q32">
        <v>1066.2977619999999</v>
      </c>
      <c r="R32">
        <v>12.53132832</v>
      </c>
    </row>
    <row r="33" spans="1:18" x14ac:dyDescent="0.2">
      <c r="A33" t="s">
        <v>53</v>
      </c>
      <c r="B33" t="s">
        <v>19</v>
      </c>
      <c r="C33" s="1">
        <v>43935.981608796297</v>
      </c>
      <c r="D33">
        <v>41.125399999999999</v>
      </c>
      <c r="E33">
        <v>-98.268100000000004</v>
      </c>
      <c r="F33">
        <v>897</v>
      </c>
      <c r="G33">
        <v>20</v>
      </c>
      <c r="I33">
        <v>877</v>
      </c>
      <c r="J33">
        <v>31</v>
      </c>
      <c r="K33">
        <v>58.809182890000002</v>
      </c>
      <c r="L33">
        <v>11357</v>
      </c>
      <c r="N33">
        <v>2.2296544040000001</v>
      </c>
      <c r="O33">
        <v>84000031</v>
      </c>
      <c r="P33" t="s">
        <v>20</v>
      </c>
      <c r="Q33">
        <v>744.58850619999998</v>
      </c>
    </row>
    <row r="34" spans="1:18" x14ac:dyDescent="0.2">
      <c r="A34" t="s">
        <v>54</v>
      </c>
      <c r="B34" t="s">
        <v>19</v>
      </c>
      <c r="C34" s="1">
        <v>43935.981608796297</v>
      </c>
      <c r="D34">
        <v>38.313499999999998</v>
      </c>
      <c r="E34">
        <v>-117.05540000000001</v>
      </c>
      <c r="F34">
        <v>3134</v>
      </c>
      <c r="G34">
        <v>126</v>
      </c>
      <c r="I34">
        <v>3008</v>
      </c>
      <c r="J34">
        <v>32</v>
      </c>
      <c r="K34">
        <v>103.88845809999999</v>
      </c>
      <c r="L34">
        <v>26661</v>
      </c>
      <c r="N34">
        <v>4.0204211870000002</v>
      </c>
      <c r="O34">
        <v>84000032</v>
      </c>
      <c r="P34" t="s">
        <v>20</v>
      </c>
      <c r="Q34">
        <v>883.7811686</v>
      </c>
    </row>
    <row r="35" spans="1:18" x14ac:dyDescent="0.2">
      <c r="A35" t="s">
        <v>55</v>
      </c>
      <c r="B35" t="s">
        <v>19</v>
      </c>
      <c r="C35" s="1">
        <v>43935.981608796297</v>
      </c>
      <c r="D35">
        <v>43.452500000000001</v>
      </c>
      <c r="E35">
        <v>-71.563900000000004</v>
      </c>
      <c r="F35">
        <v>922</v>
      </c>
      <c r="G35">
        <v>25</v>
      </c>
      <c r="H35">
        <v>249</v>
      </c>
      <c r="I35">
        <v>897</v>
      </c>
      <c r="J35">
        <v>33</v>
      </c>
      <c r="K35">
        <v>69.419974280000005</v>
      </c>
      <c r="L35">
        <v>11610</v>
      </c>
      <c r="M35">
        <v>152</v>
      </c>
      <c r="N35">
        <v>2.7114967459999999</v>
      </c>
      <c r="O35">
        <v>84000033</v>
      </c>
      <c r="P35" t="s">
        <v>20</v>
      </c>
      <c r="Q35">
        <v>874.14956770000003</v>
      </c>
      <c r="R35">
        <v>16.485900220000001</v>
      </c>
    </row>
    <row r="36" spans="1:18" x14ac:dyDescent="0.2">
      <c r="A36" t="s">
        <v>56</v>
      </c>
      <c r="B36" t="s">
        <v>19</v>
      </c>
      <c r="C36" s="1">
        <v>43935.981608796297</v>
      </c>
      <c r="D36">
        <v>40.298900000000003</v>
      </c>
      <c r="E36">
        <v>-74.521000000000001</v>
      </c>
      <c r="F36">
        <v>68824</v>
      </c>
      <c r="G36">
        <v>2805</v>
      </c>
      <c r="I36">
        <v>66019</v>
      </c>
      <c r="J36">
        <v>34</v>
      </c>
      <c r="K36">
        <v>774.85394929999995</v>
      </c>
      <c r="L36">
        <v>139774</v>
      </c>
      <c r="M36">
        <v>8185</v>
      </c>
      <c r="N36">
        <v>4.0756131580000003</v>
      </c>
      <c r="O36">
        <v>84000034</v>
      </c>
      <c r="P36" t="s">
        <v>20</v>
      </c>
      <c r="Q36">
        <v>1573.6434369999999</v>
      </c>
      <c r="R36">
        <v>11.892653729999999</v>
      </c>
    </row>
    <row r="37" spans="1:18" x14ac:dyDescent="0.2">
      <c r="A37" t="s">
        <v>57</v>
      </c>
      <c r="B37" t="s">
        <v>19</v>
      </c>
      <c r="C37" s="1">
        <v>43935.981608796297</v>
      </c>
      <c r="D37">
        <v>34.840499999999999</v>
      </c>
      <c r="E37">
        <v>-106.24850000000001</v>
      </c>
      <c r="F37">
        <v>1345</v>
      </c>
      <c r="G37">
        <v>31</v>
      </c>
      <c r="H37">
        <v>304</v>
      </c>
      <c r="I37">
        <v>1314</v>
      </c>
      <c r="J37">
        <v>35</v>
      </c>
      <c r="K37">
        <v>80.65807393</v>
      </c>
      <c r="L37">
        <v>31970</v>
      </c>
      <c r="M37">
        <v>181</v>
      </c>
      <c r="N37">
        <v>2.3048327139999998</v>
      </c>
      <c r="O37">
        <v>84000035</v>
      </c>
      <c r="P37" t="s">
        <v>20</v>
      </c>
      <c r="Q37">
        <v>1917.203438</v>
      </c>
      <c r="R37">
        <v>13.45724907</v>
      </c>
    </row>
    <row r="38" spans="1:18" x14ac:dyDescent="0.2">
      <c r="A38" t="s">
        <v>58</v>
      </c>
      <c r="B38" t="s">
        <v>19</v>
      </c>
      <c r="C38" s="1">
        <v>43935.981608796297</v>
      </c>
      <c r="D38">
        <v>42.165700000000001</v>
      </c>
      <c r="E38">
        <v>-74.948099999999997</v>
      </c>
      <c r="F38">
        <v>203020</v>
      </c>
      <c r="G38">
        <v>10842</v>
      </c>
      <c r="H38">
        <v>23887</v>
      </c>
      <c r="I38">
        <v>192178</v>
      </c>
      <c r="J38">
        <v>36</v>
      </c>
      <c r="K38">
        <v>1204.0786370000001</v>
      </c>
      <c r="L38">
        <v>499143</v>
      </c>
      <c r="M38">
        <v>46201</v>
      </c>
      <c r="N38">
        <v>5.3403605560000003</v>
      </c>
      <c r="O38">
        <v>84000036</v>
      </c>
      <c r="P38" t="s">
        <v>20</v>
      </c>
      <c r="Q38">
        <v>2960.336041</v>
      </c>
      <c r="R38">
        <v>22.756871239999999</v>
      </c>
    </row>
    <row r="39" spans="1:18" x14ac:dyDescent="0.2">
      <c r="A39" t="s">
        <v>59</v>
      </c>
      <c r="B39" t="s">
        <v>19</v>
      </c>
      <c r="C39" s="1">
        <v>43935.981608796297</v>
      </c>
      <c r="D39">
        <v>35.630099999999999</v>
      </c>
      <c r="E39">
        <v>-79.806399999999996</v>
      </c>
      <c r="F39">
        <v>5113</v>
      </c>
      <c r="G39">
        <v>112</v>
      </c>
      <c r="I39">
        <v>5001</v>
      </c>
      <c r="J39">
        <v>37</v>
      </c>
      <c r="K39">
        <v>51.553382149999997</v>
      </c>
      <c r="L39">
        <v>65039</v>
      </c>
      <c r="M39">
        <v>418</v>
      </c>
      <c r="N39">
        <v>2.1904948169999998</v>
      </c>
      <c r="O39">
        <v>84000037</v>
      </c>
      <c r="P39" t="s">
        <v>20</v>
      </c>
      <c r="Q39">
        <v>655.7755568</v>
      </c>
      <c r="R39">
        <v>8.1752395849999999</v>
      </c>
    </row>
    <row r="40" spans="1:18" x14ac:dyDescent="0.2">
      <c r="A40" t="s">
        <v>60</v>
      </c>
      <c r="B40" t="s">
        <v>19</v>
      </c>
      <c r="C40" s="1">
        <v>43935.981608796297</v>
      </c>
      <c r="D40">
        <v>47.5289</v>
      </c>
      <c r="E40">
        <v>-99.784000000000006</v>
      </c>
      <c r="F40">
        <v>341</v>
      </c>
      <c r="G40">
        <v>8</v>
      </c>
      <c r="H40">
        <v>138</v>
      </c>
      <c r="I40">
        <v>333</v>
      </c>
      <c r="J40">
        <v>38</v>
      </c>
      <c r="K40">
        <v>56.231840079999998</v>
      </c>
      <c r="L40">
        <v>10916</v>
      </c>
      <c r="M40">
        <v>42</v>
      </c>
      <c r="N40">
        <v>2.3460410559999998</v>
      </c>
      <c r="O40">
        <v>84000038</v>
      </c>
      <c r="P40" t="s">
        <v>20</v>
      </c>
      <c r="Q40">
        <v>1800.0784940000001</v>
      </c>
      <c r="R40">
        <v>12.316715540000001</v>
      </c>
    </row>
    <row r="41" spans="1:18" x14ac:dyDescent="0.2">
      <c r="A41" t="s">
        <v>61</v>
      </c>
      <c r="B41" t="s">
        <v>19</v>
      </c>
      <c r="C41" s="1">
        <v>43935.981608796297</v>
      </c>
      <c r="D41">
        <v>15.097899999999999</v>
      </c>
      <c r="E41">
        <v>145.6739</v>
      </c>
      <c r="F41">
        <v>11</v>
      </c>
      <c r="G41">
        <v>2</v>
      </c>
      <c r="I41">
        <v>9</v>
      </c>
      <c r="J41">
        <v>69</v>
      </c>
      <c r="K41">
        <v>19.947773099999999</v>
      </c>
      <c r="L41">
        <v>40</v>
      </c>
      <c r="N41">
        <v>18.18181818</v>
      </c>
      <c r="O41">
        <v>580</v>
      </c>
      <c r="P41" t="s">
        <v>62</v>
      </c>
      <c r="Q41">
        <v>72.537356740000007</v>
      </c>
    </row>
    <row r="42" spans="1:18" x14ac:dyDescent="0.2">
      <c r="A42" t="s">
        <v>63</v>
      </c>
      <c r="B42" t="s">
        <v>19</v>
      </c>
      <c r="C42" s="1">
        <v>43935.981608796297</v>
      </c>
      <c r="D42">
        <v>40.388800000000003</v>
      </c>
      <c r="E42">
        <v>-82.764899999999997</v>
      </c>
      <c r="F42">
        <v>7285</v>
      </c>
      <c r="G42">
        <v>324</v>
      </c>
      <c r="I42">
        <v>6961</v>
      </c>
      <c r="J42">
        <v>39</v>
      </c>
      <c r="K42">
        <v>65.196807550000003</v>
      </c>
      <c r="L42">
        <v>67874</v>
      </c>
      <c r="M42">
        <v>2156</v>
      </c>
      <c r="N42">
        <v>4.4474948520000002</v>
      </c>
      <c r="O42">
        <v>84000039</v>
      </c>
      <c r="P42" t="s">
        <v>20</v>
      </c>
      <c r="Q42">
        <v>607.43556839999997</v>
      </c>
      <c r="R42">
        <v>29.595058340000001</v>
      </c>
    </row>
    <row r="43" spans="1:18" x14ac:dyDescent="0.2">
      <c r="A43" t="s">
        <v>64</v>
      </c>
      <c r="B43" t="s">
        <v>19</v>
      </c>
      <c r="C43" s="1">
        <v>43935.981608796297</v>
      </c>
      <c r="D43">
        <v>35.565300000000001</v>
      </c>
      <c r="E43">
        <v>-96.928899999999999</v>
      </c>
      <c r="F43">
        <v>2184</v>
      </c>
      <c r="G43">
        <v>108</v>
      </c>
      <c r="H43">
        <v>1060</v>
      </c>
      <c r="I43">
        <v>2076</v>
      </c>
      <c r="J43">
        <v>40</v>
      </c>
      <c r="K43">
        <v>59.710731039999999</v>
      </c>
      <c r="L43">
        <v>28269</v>
      </c>
      <c r="M43">
        <v>488</v>
      </c>
      <c r="N43">
        <v>4.9450549449999999</v>
      </c>
      <c r="O43">
        <v>84000040</v>
      </c>
      <c r="P43" t="s">
        <v>20</v>
      </c>
      <c r="Q43">
        <v>772.87667380000005</v>
      </c>
      <c r="R43">
        <v>22.344322340000002</v>
      </c>
    </row>
    <row r="44" spans="1:18" x14ac:dyDescent="0.2">
      <c r="A44" t="s">
        <v>65</v>
      </c>
      <c r="B44" t="s">
        <v>19</v>
      </c>
      <c r="C44" s="1">
        <v>43935.981608796297</v>
      </c>
      <c r="D44">
        <v>44.572000000000003</v>
      </c>
      <c r="E44">
        <v>-122.07089999999999</v>
      </c>
      <c r="F44">
        <v>1633</v>
      </c>
      <c r="G44">
        <v>55</v>
      </c>
      <c r="I44">
        <v>1578</v>
      </c>
      <c r="J44">
        <v>41</v>
      </c>
      <c r="K44">
        <v>40.752928449999999</v>
      </c>
      <c r="L44">
        <v>32363</v>
      </c>
      <c r="M44">
        <v>381</v>
      </c>
      <c r="N44">
        <v>3.368034293</v>
      </c>
      <c r="O44">
        <v>84000041</v>
      </c>
      <c r="P44" t="s">
        <v>20</v>
      </c>
      <c r="Q44">
        <v>807.64667689999999</v>
      </c>
      <c r="R44">
        <v>23.331292099999999</v>
      </c>
    </row>
    <row r="45" spans="1:18" x14ac:dyDescent="0.2">
      <c r="A45" t="s">
        <v>66</v>
      </c>
      <c r="B45" t="s">
        <v>19</v>
      </c>
      <c r="C45" s="1">
        <v>43935.981608796297</v>
      </c>
      <c r="D45">
        <v>40.590800000000002</v>
      </c>
      <c r="E45">
        <v>-77.209800000000001</v>
      </c>
      <c r="F45">
        <v>25465</v>
      </c>
      <c r="G45">
        <v>691</v>
      </c>
      <c r="I45">
        <v>24774</v>
      </c>
      <c r="J45">
        <v>42</v>
      </c>
      <c r="K45">
        <v>202.3039211</v>
      </c>
      <c r="L45">
        <v>133631</v>
      </c>
      <c r="M45">
        <v>2317</v>
      </c>
      <c r="N45">
        <v>2.7135283719999999</v>
      </c>
      <c r="O45">
        <v>84000042</v>
      </c>
      <c r="P45" t="s">
        <v>20</v>
      </c>
      <c r="Q45">
        <v>1061.6169359999999</v>
      </c>
      <c r="R45">
        <v>9.0987630080000006</v>
      </c>
    </row>
    <row r="46" spans="1:18" x14ac:dyDescent="0.2">
      <c r="A46" t="s">
        <v>67</v>
      </c>
      <c r="B46" t="s">
        <v>19</v>
      </c>
      <c r="C46" s="1">
        <v>43935.981608796297</v>
      </c>
      <c r="D46">
        <v>18.220800000000001</v>
      </c>
      <c r="E46">
        <v>-66.590100000000007</v>
      </c>
      <c r="F46">
        <v>923</v>
      </c>
      <c r="G46">
        <v>45</v>
      </c>
      <c r="I46">
        <v>878</v>
      </c>
      <c r="J46">
        <v>72</v>
      </c>
      <c r="K46">
        <v>31.46510816</v>
      </c>
      <c r="L46">
        <v>7207</v>
      </c>
      <c r="N46">
        <v>4.8754062840000003</v>
      </c>
      <c r="O46">
        <v>630</v>
      </c>
      <c r="P46" t="s">
        <v>68</v>
      </c>
      <c r="Q46">
        <v>245.68692799999999</v>
      </c>
    </row>
    <row r="47" spans="1:18" x14ac:dyDescent="0.2">
      <c r="A47" t="s">
        <v>69</v>
      </c>
      <c r="B47" t="s">
        <v>19</v>
      </c>
      <c r="C47" s="1">
        <v>43935.981608796297</v>
      </c>
      <c r="D47">
        <v>41.680900000000001</v>
      </c>
      <c r="E47">
        <v>-71.511799999999994</v>
      </c>
      <c r="F47">
        <v>3251</v>
      </c>
      <c r="G47">
        <v>80</v>
      </c>
      <c r="H47">
        <v>135</v>
      </c>
      <c r="I47">
        <v>3171</v>
      </c>
      <c r="J47">
        <v>44</v>
      </c>
      <c r="K47">
        <v>306.88311160000001</v>
      </c>
      <c r="L47">
        <v>22900</v>
      </c>
      <c r="M47">
        <v>331</v>
      </c>
      <c r="N47">
        <v>2.4607812980000001</v>
      </c>
      <c r="O47">
        <v>84000044</v>
      </c>
      <c r="P47" t="s">
        <v>20</v>
      </c>
      <c r="Q47">
        <v>2161.6804849999999</v>
      </c>
      <c r="R47">
        <v>10.181482620000001</v>
      </c>
    </row>
    <row r="48" spans="1:18" x14ac:dyDescent="0.2">
      <c r="A48" t="s">
        <v>70</v>
      </c>
      <c r="B48" t="s">
        <v>19</v>
      </c>
      <c r="C48" s="1">
        <v>43935.981608796297</v>
      </c>
      <c r="D48">
        <v>33.856900000000003</v>
      </c>
      <c r="E48">
        <v>-80.944999999999993</v>
      </c>
      <c r="F48">
        <v>3553</v>
      </c>
      <c r="G48">
        <v>97</v>
      </c>
      <c r="I48">
        <v>3456</v>
      </c>
      <c r="J48">
        <v>45</v>
      </c>
      <c r="K48">
        <v>70.49638143</v>
      </c>
      <c r="L48">
        <v>33872</v>
      </c>
      <c r="M48">
        <v>675</v>
      </c>
      <c r="N48">
        <v>2.73008725</v>
      </c>
      <c r="O48">
        <v>84000045</v>
      </c>
      <c r="P48" t="s">
        <v>20</v>
      </c>
      <c r="Q48">
        <v>672.06682569999998</v>
      </c>
      <c r="R48">
        <v>18.99802983</v>
      </c>
    </row>
    <row r="49" spans="1:18" x14ac:dyDescent="0.2">
      <c r="A49" t="s">
        <v>71</v>
      </c>
      <c r="B49" t="s">
        <v>19</v>
      </c>
      <c r="C49" s="1">
        <v>43935.981608796297</v>
      </c>
      <c r="D49">
        <v>44.299799999999998</v>
      </c>
      <c r="E49">
        <v>-99.438800000000001</v>
      </c>
      <c r="F49">
        <v>988</v>
      </c>
      <c r="G49">
        <v>6</v>
      </c>
      <c r="H49">
        <v>261</v>
      </c>
      <c r="I49">
        <v>982</v>
      </c>
      <c r="J49">
        <v>46</v>
      </c>
      <c r="K49">
        <v>134.25883150000001</v>
      </c>
      <c r="L49">
        <v>9296</v>
      </c>
      <c r="M49">
        <v>45</v>
      </c>
      <c r="N49">
        <v>0.60728744899999998</v>
      </c>
      <c r="O49">
        <v>84000046</v>
      </c>
      <c r="P49" t="s">
        <v>20</v>
      </c>
      <c r="Q49">
        <v>1263.2288430000001</v>
      </c>
      <c r="R49">
        <v>4.5546558700000004</v>
      </c>
    </row>
    <row r="50" spans="1:18" x14ac:dyDescent="0.2">
      <c r="A50" t="s">
        <v>72</v>
      </c>
      <c r="B50" t="s">
        <v>19</v>
      </c>
      <c r="C50" s="1">
        <v>43935.981608796297</v>
      </c>
      <c r="D50">
        <v>35.747799999999998</v>
      </c>
      <c r="E50">
        <v>-86.692300000000003</v>
      </c>
      <c r="F50">
        <v>5827</v>
      </c>
      <c r="G50">
        <v>124</v>
      </c>
      <c r="H50">
        <v>1969</v>
      </c>
      <c r="I50">
        <v>5703</v>
      </c>
      <c r="J50">
        <v>47</v>
      </c>
      <c r="K50">
        <v>88.759528090000003</v>
      </c>
      <c r="L50">
        <v>78831</v>
      </c>
      <c r="M50">
        <v>633</v>
      </c>
      <c r="N50">
        <v>2.1280247129999998</v>
      </c>
      <c r="O50">
        <v>84000047</v>
      </c>
      <c r="P50" t="s">
        <v>20</v>
      </c>
      <c r="Q50">
        <v>1200.789833</v>
      </c>
      <c r="R50">
        <v>10.863222929999999</v>
      </c>
    </row>
    <row r="51" spans="1:18" x14ac:dyDescent="0.2">
      <c r="A51" t="s">
        <v>73</v>
      </c>
      <c r="B51" t="s">
        <v>19</v>
      </c>
      <c r="C51" s="1">
        <v>43935.981608796297</v>
      </c>
      <c r="D51">
        <v>31.054500000000001</v>
      </c>
      <c r="E51">
        <v>-97.563500000000005</v>
      </c>
      <c r="F51">
        <v>15006</v>
      </c>
      <c r="G51">
        <v>342</v>
      </c>
      <c r="H51">
        <v>2580</v>
      </c>
      <c r="I51">
        <v>14664</v>
      </c>
      <c r="J51">
        <v>48</v>
      </c>
      <c r="K51">
        <v>65.287303069999993</v>
      </c>
      <c r="L51">
        <v>146467</v>
      </c>
      <c r="M51">
        <v>1409</v>
      </c>
      <c r="N51">
        <v>2.2790883649999998</v>
      </c>
      <c r="O51">
        <v>84000048</v>
      </c>
      <c r="P51" t="s">
        <v>20</v>
      </c>
      <c r="Q51">
        <v>637.24079830000005</v>
      </c>
      <c r="R51">
        <v>9.3895775019999999</v>
      </c>
    </row>
    <row r="52" spans="1:18" x14ac:dyDescent="0.2">
      <c r="A52" t="s">
        <v>74</v>
      </c>
      <c r="B52" t="s">
        <v>19</v>
      </c>
      <c r="C52" s="1">
        <v>43935.981608796297</v>
      </c>
      <c r="D52">
        <v>40.15</v>
      </c>
      <c r="E52">
        <v>-111.86239999999999</v>
      </c>
      <c r="F52">
        <v>2417</v>
      </c>
      <c r="G52">
        <v>18</v>
      </c>
      <c r="H52">
        <v>218</v>
      </c>
      <c r="I52">
        <v>2399</v>
      </c>
      <c r="J52">
        <v>49</v>
      </c>
      <c r="K52">
        <v>84.337038300000003</v>
      </c>
      <c r="L52">
        <v>46476</v>
      </c>
      <c r="M52">
        <v>213</v>
      </c>
      <c r="N52">
        <v>0.74472486599999999</v>
      </c>
      <c r="O52">
        <v>84000049</v>
      </c>
      <c r="P52" t="s">
        <v>20</v>
      </c>
      <c r="Q52">
        <v>1621.699707</v>
      </c>
      <c r="R52">
        <v>8.8125775760000007</v>
      </c>
    </row>
    <row r="53" spans="1:18" x14ac:dyDescent="0.2">
      <c r="A53" t="s">
        <v>75</v>
      </c>
      <c r="B53" t="s">
        <v>19</v>
      </c>
      <c r="C53" s="1">
        <v>43935.981608796297</v>
      </c>
      <c r="D53">
        <v>44.045900000000003</v>
      </c>
      <c r="E53">
        <v>-72.710700000000003</v>
      </c>
      <c r="F53">
        <v>752</v>
      </c>
      <c r="G53">
        <v>29</v>
      </c>
      <c r="H53">
        <v>15</v>
      </c>
      <c r="I53">
        <v>723</v>
      </c>
      <c r="J53">
        <v>50</v>
      </c>
      <c r="K53">
        <v>123.1593653</v>
      </c>
      <c r="L53">
        <v>10585</v>
      </c>
      <c r="M53">
        <v>64</v>
      </c>
      <c r="N53">
        <v>3.8563829790000002</v>
      </c>
      <c r="O53">
        <v>84000050</v>
      </c>
      <c r="P53" t="s">
        <v>20</v>
      </c>
      <c r="Q53">
        <v>1733.5663320000001</v>
      </c>
      <c r="R53">
        <v>8.5106382979999999</v>
      </c>
    </row>
    <row r="54" spans="1:18" x14ac:dyDescent="0.2">
      <c r="A54" t="s">
        <v>76</v>
      </c>
      <c r="B54" t="s">
        <v>19</v>
      </c>
      <c r="C54" s="1">
        <v>43935.981608796297</v>
      </c>
      <c r="D54">
        <v>18.335799999999999</v>
      </c>
      <c r="E54">
        <v>-64.896299999999997</v>
      </c>
      <c r="F54">
        <v>51</v>
      </c>
      <c r="G54">
        <v>1</v>
      </c>
      <c r="H54">
        <v>44</v>
      </c>
      <c r="I54">
        <v>50</v>
      </c>
      <c r="J54">
        <v>78</v>
      </c>
      <c r="K54">
        <v>47.54446806</v>
      </c>
      <c r="L54">
        <v>377</v>
      </c>
      <c r="N54">
        <v>1.9607843140000001</v>
      </c>
      <c r="O54">
        <v>850</v>
      </c>
      <c r="P54" t="s">
        <v>77</v>
      </c>
      <c r="Q54">
        <v>351.45616589999997</v>
      </c>
    </row>
    <row r="55" spans="1:18" x14ac:dyDescent="0.2">
      <c r="A55" t="s">
        <v>78</v>
      </c>
      <c r="B55" t="s">
        <v>19</v>
      </c>
      <c r="C55" s="1">
        <v>43935.981608796297</v>
      </c>
      <c r="D55">
        <v>37.769300000000001</v>
      </c>
      <c r="E55">
        <v>-78.17</v>
      </c>
      <c r="F55">
        <v>6182</v>
      </c>
      <c r="G55">
        <v>154</v>
      </c>
      <c r="H55">
        <v>721</v>
      </c>
      <c r="I55">
        <v>6028</v>
      </c>
      <c r="J55">
        <v>51</v>
      </c>
      <c r="K55">
        <v>78.181613540000001</v>
      </c>
      <c r="L55">
        <v>42763</v>
      </c>
      <c r="M55">
        <v>1282</v>
      </c>
      <c r="N55">
        <v>2.4911032030000002</v>
      </c>
      <c r="O55">
        <v>84000051</v>
      </c>
      <c r="P55" t="s">
        <v>20</v>
      </c>
      <c r="Q55">
        <v>540.80885469999998</v>
      </c>
      <c r="R55">
        <v>20.737625359999999</v>
      </c>
    </row>
    <row r="56" spans="1:18" x14ac:dyDescent="0.2">
      <c r="A56" t="s">
        <v>79</v>
      </c>
      <c r="B56" t="s">
        <v>19</v>
      </c>
      <c r="C56" s="1">
        <v>43935.981608796297</v>
      </c>
      <c r="D56">
        <v>47.4009</v>
      </c>
      <c r="E56">
        <v>-121.4905</v>
      </c>
      <c r="F56">
        <v>10799</v>
      </c>
      <c r="G56">
        <v>530</v>
      </c>
      <c r="I56">
        <v>10269</v>
      </c>
      <c r="J56">
        <v>53</v>
      </c>
      <c r="K56">
        <v>143.04442349999999</v>
      </c>
      <c r="L56">
        <v>93929</v>
      </c>
      <c r="M56">
        <v>387</v>
      </c>
      <c r="N56">
        <v>4.9078618389999997</v>
      </c>
      <c r="O56">
        <v>84000053</v>
      </c>
      <c r="P56" t="s">
        <v>20</v>
      </c>
      <c r="Q56">
        <v>1244.1910969999999</v>
      </c>
      <c r="R56">
        <v>3.5836651540000002</v>
      </c>
    </row>
    <row r="57" spans="1:18" x14ac:dyDescent="0.2">
      <c r="A57" t="s">
        <v>80</v>
      </c>
      <c r="B57" t="s">
        <v>19</v>
      </c>
      <c r="C57" s="1">
        <v>43935.981608796297</v>
      </c>
      <c r="D57">
        <v>38.491199999999999</v>
      </c>
      <c r="E57">
        <v>-80.954499999999996</v>
      </c>
      <c r="F57">
        <v>640</v>
      </c>
      <c r="G57">
        <v>9</v>
      </c>
      <c r="H57">
        <v>147</v>
      </c>
      <c r="I57">
        <v>631</v>
      </c>
      <c r="J57">
        <v>54</v>
      </c>
      <c r="K57">
        <v>48.374978650000003</v>
      </c>
      <c r="L57">
        <v>17038</v>
      </c>
      <c r="M57">
        <v>164</v>
      </c>
      <c r="N57">
        <v>1.40625</v>
      </c>
      <c r="O57">
        <v>84000054</v>
      </c>
      <c r="P57" t="s">
        <v>20</v>
      </c>
      <c r="Q57">
        <v>1287.832635</v>
      </c>
      <c r="R57">
        <v>25.625</v>
      </c>
    </row>
    <row r="58" spans="1:18" x14ac:dyDescent="0.2">
      <c r="A58" t="s">
        <v>81</v>
      </c>
      <c r="B58" t="s">
        <v>19</v>
      </c>
      <c r="C58" s="1">
        <v>43935.981608796297</v>
      </c>
      <c r="D58">
        <v>44.268500000000003</v>
      </c>
      <c r="E58">
        <v>-89.616500000000002</v>
      </c>
      <c r="F58">
        <v>3555</v>
      </c>
      <c r="G58">
        <v>170</v>
      </c>
      <c r="I58">
        <v>3385</v>
      </c>
      <c r="J58">
        <v>55</v>
      </c>
      <c r="K58">
        <v>68.701347420000005</v>
      </c>
      <c r="L58">
        <v>41552</v>
      </c>
      <c r="M58">
        <v>1049</v>
      </c>
      <c r="N58">
        <v>4.781997187</v>
      </c>
      <c r="O58">
        <v>84000055</v>
      </c>
      <c r="P58" t="s">
        <v>20</v>
      </c>
      <c r="Q58">
        <v>803.00376589999996</v>
      </c>
      <c r="R58">
        <v>29.507735579999999</v>
      </c>
    </row>
    <row r="59" spans="1:18" x14ac:dyDescent="0.2">
      <c r="A59" t="s">
        <v>82</v>
      </c>
      <c r="B59" t="s">
        <v>19</v>
      </c>
      <c r="C59" s="1">
        <v>43935.981608796297</v>
      </c>
      <c r="D59">
        <v>42.756</v>
      </c>
      <c r="E59">
        <v>-107.30249999999999</v>
      </c>
      <c r="F59">
        <v>282</v>
      </c>
      <c r="G59">
        <v>1</v>
      </c>
      <c r="H59">
        <v>140</v>
      </c>
      <c r="I59">
        <v>281</v>
      </c>
      <c r="J59">
        <v>56</v>
      </c>
      <c r="K59">
        <v>56.71305607</v>
      </c>
      <c r="L59">
        <v>5964</v>
      </c>
      <c r="M59">
        <v>43</v>
      </c>
      <c r="N59">
        <v>0.35460992899999999</v>
      </c>
      <c r="O59">
        <v>84000056</v>
      </c>
      <c r="P59" t="s">
        <v>20</v>
      </c>
      <c r="Q59">
        <v>1199.420803</v>
      </c>
      <c r="R59">
        <v>15.248226949999999</v>
      </c>
    </row>
    <row r="60" spans="1:18" x14ac:dyDescent="0.2">
      <c r="A60" t="s">
        <v>7</v>
      </c>
      <c r="B60" t="s">
        <v>19</v>
      </c>
      <c r="F60">
        <v>0</v>
      </c>
      <c r="G60">
        <v>0</v>
      </c>
      <c r="H60">
        <v>47763</v>
      </c>
      <c r="I60">
        <v>-47763</v>
      </c>
      <c r="O60">
        <v>84070001</v>
      </c>
      <c r="P60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EA72-25A4-034E-A0AB-3724F0A80606}">
  <dimension ref="A1:F76"/>
  <sheetViews>
    <sheetView workbookViewId="0">
      <selection activeCell="B1" sqref="B1:E11"/>
    </sheetView>
  </sheetViews>
  <sheetFormatPr baseColWidth="10" defaultRowHeight="21" x14ac:dyDescent="0.25"/>
  <cols>
    <col min="1" max="1" width="7.83203125" style="3" bestFit="1" customWidth="1"/>
    <col min="2" max="2" width="18.1640625" style="3" bestFit="1" customWidth="1"/>
    <col min="3" max="5" width="15.6640625" style="4" customWidth="1"/>
    <col min="6" max="16384" width="10.83203125" style="3"/>
  </cols>
  <sheetData>
    <row r="1" spans="1:6" s="9" customFormat="1" x14ac:dyDescent="0.25">
      <c r="A1" s="9" t="s">
        <v>9</v>
      </c>
      <c r="B1" s="9" t="s">
        <v>174</v>
      </c>
      <c r="C1" s="10" t="s">
        <v>5</v>
      </c>
      <c r="D1" s="10" t="s">
        <v>6</v>
      </c>
      <c r="E1" s="10" t="s">
        <v>8</v>
      </c>
    </row>
    <row r="2" spans="1:6" x14ac:dyDescent="0.25">
      <c r="A2" s="3">
        <v>26163</v>
      </c>
      <c r="B2" s="3" t="s">
        <v>172</v>
      </c>
      <c r="C2" s="4">
        <v>11648</v>
      </c>
      <c r="D2" s="4">
        <v>760</v>
      </c>
      <c r="E2" s="4">
        <v>10888</v>
      </c>
      <c r="F2" s="3">
        <v>1</v>
      </c>
    </row>
    <row r="3" spans="1:6" x14ac:dyDescent="0.25">
      <c r="A3" s="3">
        <v>26125</v>
      </c>
      <c r="B3" s="3" t="s">
        <v>153</v>
      </c>
      <c r="C3" s="4">
        <v>5073</v>
      </c>
      <c r="D3" s="4">
        <v>347</v>
      </c>
      <c r="E3" s="4">
        <v>4726</v>
      </c>
      <c r="F3" s="3">
        <v>2</v>
      </c>
    </row>
    <row r="4" spans="1:6" x14ac:dyDescent="0.25">
      <c r="A4" s="3">
        <v>26099</v>
      </c>
      <c r="B4" s="3" t="s">
        <v>139</v>
      </c>
      <c r="C4" s="4">
        <v>3418</v>
      </c>
      <c r="D4" s="4">
        <v>240</v>
      </c>
      <c r="E4" s="4">
        <v>3178</v>
      </c>
      <c r="F4" s="3">
        <v>3</v>
      </c>
    </row>
    <row r="5" spans="1:6" x14ac:dyDescent="0.25">
      <c r="A5" s="3">
        <v>26049</v>
      </c>
      <c r="B5" s="3" t="s">
        <v>116</v>
      </c>
      <c r="C5" s="4">
        <v>988</v>
      </c>
      <c r="D5" s="4">
        <v>77</v>
      </c>
      <c r="E5" s="4">
        <v>911</v>
      </c>
      <c r="F5" s="3">
        <v>4</v>
      </c>
    </row>
    <row r="6" spans="1:6" x14ac:dyDescent="0.25">
      <c r="A6" s="3">
        <v>26161</v>
      </c>
      <c r="B6" s="3" t="s">
        <v>171</v>
      </c>
      <c r="C6" s="4">
        <v>736</v>
      </c>
      <c r="D6" s="4">
        <v>18</v>
      </c>
      <c r="E6" s="4">
        <v>718</v>
      </c>
      <c r="F6" s="3">
        <v>5</v>
      </c>
    </row>
    <row r="7" spans="1:6" x14ac:dyDescent="0.25">
      <c r="A7" s="3">
        <v>26145</v>
      </c>
      <c r="B7" s="3" t="s">
        <v>163</v>
      </c>
      <c r="C7" s="4">
        <v>293</v>
      </c>
      <c r="D7" s="4">
        <v>13</v>
      </c>
      <c r="E7" s="4">
        <v>280</v>
      </c>
      <c r="F7" s="3">
        <v>6</v>
      </c>
    </row>
    <row r="8" spans="1:6" x14ac:dyDescent="0.25">
      <c r="A8" s="3">
        <v>26065</v>
      </c>
      <c r="B8" s="3" t="s">
        <v>124</v>
      </c>
      <c r="C8" s="4">
        <v>254</v>
      </c>
      <c r="D8" s="4">
        <v>4</v>
      </c>
      <c r="E8" s="4">
        <v>250</v>
      </c>
      <c r="F8" s="3">
        <v>7</v>
      </c>
    </row>
    <row r="9" spans="1:6" x14ac:dyDescent="0.25">
      <c r="A9" s="3">
        <v>26093</v>
      </c>
      <c r="B9" s="3" t="s">
        <v>136</v>
      </c>
      <c r="C9" s="4">
        <v>225</v>
      </c>
      <c r="D9" s="4">
        <v>5</v>
      </c>
      <c r="E9" s="4">
        <v>220</v>
      </c>
      <c r="F9" s="3">
        <v>8</v>
      </c>
    </row>
    <row r="10" spans="1:6" x14ac:dyDescent="0.25">
      <c r="A10" s="3">
        <v>26147</v>
      </c>
      <c r="B10" s="3" t="s">
        <v>167</v>
      </c>
      <c r="C10" s="4">
        <v>206</v>
      </c>
      <c r="D10" s="4">
        <v>7</v>
      </c>
      <c r="E10" s="4">
        <v>199</v>
      </c>
      <c r="F10" s="3">
        <v>9</v>
      </c>
    </row>
    <row r="11" spans="1:6" x14ac:dyDescent="0.25">
      <c r="A11" s="3">
        <v>26115</v>
      </c>
      <c r="B11" s="3" t="s">
        <v>148</v>
      </c>
      <c r="C11" s="4">
        <v>190</v>
      </c>
      <c r="D11" s="4">
        <v>7</v>
      </c>
      <c r="E11" s="4">
        <v>183</v>
      </c>
      <c r="F11" s="3">
        <v>10</v>
      </c>
    </row>
    <row r="12" spans="1:6" x14ac:dyDescent="0.25">
      <c r="A12" s="3">
        <v>26075</v>
      </c>
      <c r="B12" s="3" t="s">
        <v>128</v>
      </c>
      <c r="C12" s="4">
        <v>172</v>
      </c>
      <c r="D12" s="4">
        <v>6</v>
      </c>
      <c r="E12" s="4">
        <v>166</v>
      </c>
      <c r="F12" s="3">
        <v>11</v>
      </c>
    </row>
    <row r="13" spans="1:6" x14ac:dyDescent="0.25">
      <c r="A13" s="3">
        <v>26087</v>
      </c>
      <c r="B13" s="3" t="s">
        <v>133</v>
      </c>
      <c r="C13" s="4">
        <v>106</v>
      </c>
      <c r="D13" s="4">
        <v>6</v>
      </c>
      <c r="E13" s="4">
        <v>100</v>
      </c>
      <c r="F13" s="3">
        <v>12</v>
      </c>
    </row>
    <row r="14" spans="1:6" x14ac:dyDescent="0.25">
      <c r="A14" s="3">
        <v>26021</v>
      </c>
      <c r="B14" s="3" t="s">
        <v>101</v>
      </c>
      <c r="C14" s="4">
        <v>105</v>
      </c>
      <c r="D14" s="4">
        <v>4</v>
      </c>
      <c r="E14" s="4">
        <v>101</v>
      </c>
      <c r="F14" s="3">
        <v>13</v>
      </c>
    </row>
    <row r="15" spans="1:6" x14ac:dyDescent="0.25">
      <c r="A15" s="3">
        <v>26037</v>
      </c>
      <c r="B15" s="3" t="s">
        <v>109</v>
      </c>
      <c r="C15" s="4">
        <v>93</v>
      </c>
      <c r="D15" s="4">
        <v>4</v>
      </c>
      <c r="E15" s="4">
        <v>89</v>
      </c>
      <c r="F15" s="3">
        <v>14</v>
      </c>
    </row>
    <row r="16" spans="1:6" x14ac:dyDescent="0.25">
      <c r="A16" s="3">
        <v>26077</v>
      </c>
      <c r="B16" s="3" t="s">
        <v>129</v>
      </c>
      <c r="C16" s="4">
        <v>91</v>
      </c>
      <c r="D16" s="4">
        <v>7</v>
      </c>
      <c r="E16" s="4">
        <v>84</v>
      </c>
      <c r="F16" s="3">
        <v>15</v>
      </c>
    </row>
    <row r="17" spans="1:6" x14ac:dyDescent="0.25">
      <c r="A17" s="3">
        <v>26025</v>
      </c>
      <c r="B17" s="3" t="s">
        <v>103</v>
      </c>
      <c r="C17" s="4">
        <v>83</v>
      </c>
      <c r="D17" s="4">
        <v>2</v>
      </c>
      <c r="E17" s="4">
        <v>81</v>
      </c>
      <c r="F17" s="3">
        <v>16</v>
      </c>
    </row>
    <row r="18" spans="1:6" x14ac:dyDescent="0.25">
      <c r="A18" s="3">
        <v>26059</v>
      </c>
      <c r="B18" s="3" t="s">
        <v>121</v>
      </c>
      <c r="C18" s="4">
        <v>77</v>
      </c>
      <c r="D18" s="4">
        <v>7</v>
      </c>
      <c r="E18" s="4">
        <v>70</v>
      </c>
      <c r="F18" s="3">
        <v>17</v>
      </c>
    </row>
    <row r="19" spans="1:6" x14ac:dyDescent="0.25">
      <c r="A19" s="3">
        <v>26045</v>
      </c>
      <c r="B19" s="3" t="s">
        <v>113</v>
      </c>
      <c r="C19" s="4">
        <v>74</v>
      </c>
      <c r="D19" s="4">
        <v>5</v>
      </c>
      <c r="E19" s="4">
        <v>69</v>
      </c>
      <c r="F19" s="3">
        <v>18</v>
      </c>
    </row>
    <row r="20" spans="1:6" x14ac:dyDescent="0.25">
      <c r="A20" s="3">
        <v>26121</v>
      </c>
      <c r="B20" s="3" t="s">
        <v>151</v>
      </c>
      <c r="C20" s="4">
        <v>68</v>
      </c>
      <c r="D20" s="4">
        <v>4</v>
      </c>
      <c r="E20" s="4">
        <v>64</v>
      </c>
      <c r="F20" s="3">
        <v>19</v>
      </c>
    </row>
    <row r="21" spans="1:6" x14ac:dyDescent="0.25">
      <c r="A21" s="3">
        <v>26017</v>
      </c>
      <c r="B21" s="3" t="s">
        <v>99</v>
      </c>
      <c r="C21" s="4">
        <v>59</v>
      </c>
      <c r="D21" s="4">
        <v>2</v>
      </c>
      <c r="E21" s="4">
        <v>57</v>
      </c>
      <c r="F21" s="3">
        <v>20</v>
      </c>
    </row>
    <row r="22" spans="1:6" x14ac:dyDescent="0.25">
      <c r="A22" s="3">
        <v>26155</v>
      </c>
      <c r="B22" s="3" t="s">
        <v>166</v>
      </c>
      <c r="C22" s="4">
        <v>53</v>
      </c>
      <c r="D22" s="4">
        <v>1</v>
      </c>
      <c r="E22" s="4">
        <v>52</v>
      </c>
      <c r="F22" s="3">
        <v>21</v>
      </c>
    </row>
    <row r="23" spans="1:6" x14ac:dyDescent="0.25">
      <c r="A23" s="3">
        <v>26091</v>
      </c>
      <c r="B23" s="3" t="s">
        <v>135</v>
      </c>
      <c r="C23" s="4">
        <v>50</v>
      </c>
      <c r="D23" s="4">
        <v>0</v>
      </c>
      <c r="E23" s="4">
        <v>50</v>
      </c>
      <c r="F23" s="3">
        <v>22</v>
      </c>
    </row>
    <row r="24" spans="1:6" x14ac:dyDescent="0.25">
      <c r="A24" s="3">
        <v>26157</v>
      </c>
      <c r="B24" s="3" t="s">
        <v>169</v>
      </c>
      <c r="C24" s="4">
        <v>45</v>
      </c>
      <c r="D24" s="4">
        <v>7</v>
      </c>
      <c r="E24" s="4">
        <v>38</v>
      </c>
      <c r="F24" s="3">
        <v>23</v>
      </c>
    </row>
    <row r="25" spans="1:6" x14ac:dyDescent="0.25">
      <c r="A25" s="3">
        <v>26073</v>
      </c>
      <c r="B25" s="3" t="s">
        <v>127</v>
      </c>
      <c r="C25" s="4">
        <v>41</v>
      </c>
      <c r="D25" s="4">
        <v>4</v>
      </c>
      <c r="E25" s="4">
        <v>37</v>
      </c>
      <c r="F25" s="3">
        <v>24</v>
      </c>
    </row>
    <row r="26" spans="1:6" x14ac:dyDescent="0.25">
      <c r="A26" s="3">
        <v>26137</v>
      </c>
      <c r="B26" s="3" t="s">
        <v>159</v>
      </c>
      <c r="C26" s="4">
        <v>34</v>
      </c>
      <c r="D26" s="4">
        <v>2</v>
      </c>
      <c r="E26" s="4">
        <v>32</v>
      </c>
      <c r="F26" s="3">
        <v>25</v>
      </c>
    </row>
    <row r="27" spans="1:6" x14ac:dyDescent="0.25">
      <c r="A27" s="3">
        <v>26111</v>
      </c>
      <c r="B27" s="3" t="s">
        <v>146</v>
      </c>
      <c r="C27" s="4">
        <v>33</v>
      </c>
      <c r="D27" s="4">
        <v>1</v>
      </c>
      <c r="E27" s="4">
        <v>32</v>
      </c>
      <c r="F27" s="3">
        <v>26</v>
      </c>
    </row>
    <row r="28" spans="1:6" x14ac:dyDescent="0.25">
      <c r="A28" s="3">
        <v>26023</v>
      </c>
      <c r="B28" s="3" t="s">
        <v>102</v>
      </c>
      <c r="C28" s="4">
        <v>29</v>
      </c>
      <c r="D28" s="4">
        <v>2</v>
      </c>
      <c r="E28" s="4">
        <v>27</v>
      </c>
      <c r="F28" s="3">
        <v>27</v>
      </c>
    </row>
    <row r="29" spans="1:6" x14ac:dyDescent="0.25">
      <c r="A29" s="3">
        <v>26103</v>
      </c>
      <c r="B29" s="3" t="s">
        <v>141</v>
      </c>
      <c r="C29" s="4">
        <v>24</v>
      </c>
      <c r="D29" s="4">
        <v>4</v>
      </c>
      <c r="E29" s="4">
        <v>20</v>
      </c>
      <c r="F29" s="3">
        <v>28</v>
      </c>
    </row>
    <row r="30" spans="1:6" x14ac:dyDescent="0.25">
      <c r="A30" s="3">
        <v>26005</v>
      </c>
      <c r="B30" s="3" t="s">
        <v>94</v>
      </c>
      <c r="C30" s="4">
        <v>23</v>
      </c>
      <c r="D30" s="4">
        <v>0</v>
      </c>
      <c r="E30" s="4">
        <v>23</v>
      </c>
      <c r="F30" s="3">
        <v>29</v>
      </c>
    </row>
    <row r="31" spans="1:6" x14ac:dyDescent="0.25">
      <c r="A31" s="3">
        <v>26151</v>
      </c>
      <c r="B31" s="3" t="s">
        <v>164</v>
      </c>
      <c r="C31" s="4">
        <v>23</v>
      </c>
      <c r="D31" s="4">
        <v>2</v>
      </c>
      <c r="E31" s="4">
        <v>21</v>
      </c>
      <c r="F31" s="3">
        <v>30</v>
      </c>
    </row>
    <row r="32" spans="1:6" x14ac:dyDescent="0.25">
      <c r="A32" s="3">
        <v>26117</v>
      </c>
      <c r="B32" s="3" t="s">
        <v>149</v>
      </c>
      <c r="C32" s="4">
        <v>22</v>
      </c>
      <c r="D32" s="4">
        <v>1</v>
      </c>
      <c r="E32" s="4">
        <v>21</v>
      </c>
    </row>
    <row r="33" spans="1:5" x14ac:dyDescent="0.25">
      <c r="A33" s="3">
        <v>26047</v>
      </c>
      <c r="B33" s="3" t="s">
        <v>114</v>
      </c>
      <c r="C33" s="4">
        <v>21</v>
      </c>
      <c r="D33" s="4">
        <v>2</v>
      </c>
      <c r="E33" s="4">
        <v>19</v>
      </c>
    </row>
    <row r="34" spans="1:5" x14ac:dyDescent="0.25">
      <c r="A34" s="3">
        <v>26149</v>
      </c>
      <c r="B34" s="3" t="s">
        <v>168</v>
      </c>
      <c r="C34" s="4">
        <v>21</v>
      </c>
      <c r="D34" s="4">
        <v>1</v>
      </c>
      <c r="E34" s="4">
        <v>20</v>
      </c>
    </row>
    <row r="35" spans="1:5" x14ac:dyDescent="0.25">
      <c r="A35" s="3">
        <v>26159</v>
      </c>
      <c r="B35" s="3" t="s">
        <v>170</v>
      </c>
      <c r="C35" s="4">
        <v>21</v>
      </c>
      <c r="D35" s="4">
        <v>1</v>
      </c>
      <c r="E35" s="4">
        <v>20</v>
      </c>
    </row>
    <row r="36" spans="1:5" x14ac:dyDescent="0.25">
      <c r="A36" s="3">
        <v>26055</v>
      </c>
      <c r="B36" s="3" t="s">
        <v>119</v>
      </c>
      <c r="C36" s="4">
        <v>17</v>
      </c>
      <c r="D36" s="4">
        <v>3</v>
      </c>
      <c r="E36" s="4">
        <v>14</v>
      </c>
    </row>
    <row r="37" spans="1:5" x14ac:dyDescent="0.25">
      <c r="A37" s="3">
        <v>26067</v>
      </c>
      <c r="B37" s="3" t="s">
        <v>125</v>
      </c>
      <c r="C37" s="4">
        <v>15</v>
      </c>
      <c r="D37" s="4">
        <v>2</v>
      </c>
      <c r="E37" s="4">
        <v>13</v>
      </c>
    </row>
    <row r="38" spans="1:5" x14ac:dyDescent="0.25">
      <c r="A38" s="3">
        <v>26079</v>
      </c>
      <c r="B38" s="3" t="s">
        <v>130</v>
      </c>
      <c r="C38" s="4">
        <v>14</v>
      </c>
      <c r="D38" s="4">
        <v>2</v>
      </c>
      <c r="E38" s="4">
        <v>12</v>
      </c>
    </row>
    <row r="39" spans="1:5" x14ac:dyDescent="0.25">
      <c r="A39" s="3">
        <v>26031</v>
      </c>
      <c r="B39" s="3" t="s">
        <v>106</v>
      </c>
      <c r="C39" s="4">
        <v>12</v>
      </c>
      <c r="D39" s="4">
        <v>1</v>
      </c>
      <c r="E39" s="4">
        <v>11</v>
      </c>
    </row>
    <row r="40" spans="1:5" x14ac:dyDescent="0.25">
      <c r="A40" s="3">
        <v>26039</v>
      </c>
      <c r="B40" s="3" t="s">
        <v>110</v>
      </c>
      <c r="C40" s="4">
        <v>12</v>
      </c>
      <c r="D40" s="4">
        <v>1</v>
      </c>
      <c r="E40" s="4">
        <v>11</v>
      </c>
    </row>
    <row r="41" spans="1:5" x14ac:dyDescent="0.25">
      <c r="A41" s="3">
        <v>26015</v>
      </c>
      <c r="B41" s="3" t="s">
        <v>98</v>
      </c>
      <c r="C41" s="4">
        <v>11</v>
      </c>
      <c r="D41" s="4">
        <v>0</v>
      </c>
      <c r="E41" s="4">
        <v>11</v>
      </c>
    </row>
    <row r="42" spans="1:5" x14ac:dyDescent="0.25">
      <c r="A42" s="3">
        <v>26027</v>
      </c>
      <c r="B42" s="3" t="s">
        <v>104</v>
      </c>
      <c r="C42" s="4">
        <v>11</v>
      </c>
      <c r="D42" s="4">
        <v>1</v>
      </c>
      <c r="E42" s="4">
        <v>10</v>
      </c>
    </row>
    <row r="43" spans="1:5" x14ac:dyDescent="0.25">
      <c r="A43" s="3">
        <v>26107</v>
      </c>
      <c r="B43" s="3" t="s">
        <v>143</v>
      </c>
      <c r="C43" s="4">
        <v>11</v>
      </c>
      <c r="D43" s="4">
        <v>1</v>
      </c>
      <c r="E43" s="4">
        <v>10</v>
      </c>
    </row>
    <row r="44" spans="1:5" x14ac:dyDescent="0.25">
      <c r="A44" s="3">
        <v>26101</v>
      </c>
      <c r="B44" s="3" t="s">
        <v>140</v>
      </c>
      <c r="C44" s="4">
        <v>10</v>
      </c>
      <c r="D44" s="4">
        <v>0</v>
      </c>
      <c r="E44" s="4">
        <v>10</v>
      </c>
    </row>
    <row r="45" spans="1:5" x14ac:dyDescent="0.25">
      <c r="A45" s="3">
        <v>26041</v>
      </c>
      <c r="B45" s="3" t="s">
        <v>111</v>
      </c>
      <c r="C45" s="4">
        <v>9</v>
      </c>
      <c r="D45" s="4">
        <v>1</v>
      </c>
      <c r="E45" s="4">
        <v>8</v>
      </c>
    </row>
    <row r="46" spans="1:5" x14ac:dyDescent="0.25">
      <c r="A46" s="3">
        <v>26143</v>
      </c>
      <c r="B46" s="3" t="s">
        <v>162</v>
      </c>
      <c r="C46" s="4">
        <v>9</v>
      </c>
      <c r="D46" s="4">
        <v>0</v>
      </c>
      <c r="E46" s="4">
        <v>9</v>
      </c>
    </row>
    <row r="47" spans="1:5" x14ac:dyDescent="0.25">
      <c r="A47" s="3">
        <v>26009</v>
      </c>
      <c r="B47" s="3" t="s">
        <v>96</v>
      </c>
      <c r="C47" s="4">
        <v>8</v>
      </c>
      <c r="D47" s="4">
        <v>0</v>
      </c>
      <c r="E47" s="4">
        <v>8</v>
      </c>
    </row>
    <row r="48" spans="1:5" x14ac:dyDescent="0.25">
      <c r="A48" s="3">
        <v>26057</v>
      </c>
      <c r="B48" s="3" t="s">
        <v>120</v>
      </c>
      <c r="C48" s="4">
        <v>7</v>
      </c>
      <c r="D48" s="4">
        <v>0</v>
      </c>
      <c r="E48" s="4">
        <v>7</v>
      </c>
    </row>
    <row r="49" spans="1:5" x14ac:dyDescent="0.25">
      <c r="A49" s="3">
        <v>26165</v>
      </c>
      <c r="B49" s="3" t="s">
        <v>173</v>
      </c>
      <c r="C49" s="4">
        <v>7</v>
      </c>
      <c r="D49" s="4">
        <v>1</v>
      </c>
      <c r="E49" s="4">
        <v>6</v>
      </c>
    </row>
    <row r="50" spans="1:5" x14ac:dyDescent="0.25">
      <c r="A50" s="3">
        <v>26063</v>
      </c>
      <c r="B50" s="3" t="s">
        <v>123</v>
      </c>
      <c r="C50" s="4">
        <v>6</v>
      </c>
      <c r="D50" s="4">
        <v>0</v>
      </c>
      <c r="E50" s="4">
        <v>6</v>
      </c>
    </row>
    <row r="51" spans="1:5" x14ac:dyDescent="0.25">
      <c r="A51" s="3">
        <v>26123</v>
      </c>
      <c r="B51" s="3" t="s">
        <v>152</v>
      </c>
      <c r="C51" s="4">
        <v>6</v>
      </c>
      <c r="D51" s="4">
        <v>0</v>
      </c>
      <c r="E51" s="4">
        <v>6</v>
      </c>
    </row>
    <row r="52" spans="1:5" x14ac:dyDescent="0.25">
      <c r="A52" s="3">
        <v>26011</v>
      </c>
      <c r="B52" s="3" t="s">
        <v>97</v>
      </c>
      <c r="C52" s="4">
        <v>5</v>
      </c>
      <c r="D52" s="4">
        <v>0</v>
      </c>
      <c r="E52" s="4">
        <v>5</v>
      </c>
    </row>
    <row r="53" spans="1:5" x14ac:dyDescent="0.25">
      <c r="A53" s="3">
        <v>26133</v>
      </c>
      <c r="B53" s="3" t="s">
        <v>157</v>
      </c>
      <c r="C53" s="4">
        <v>5</v>
      </c>
      <c r="D53" s="4">
        <v>0</v>
      </c>
      <c r="E53" s="4">
        <v>5</v>
      </c>
    </row>
    <row r="54" spans="1:5" x14ac:dyDescent="0.25">
      <c r="A54" s="3">
        <v>26035</v>
      </c>
      <c r="B54" s="3" t="s">
        <v>108</v>
      </c>
      <c r="C54" s="4">
        <v>4</v>
      </c>
      <c r="D54" s="4">
        <v>1</v>
      </c>
      <c r="E54" s="4">
        <v>3</v>
      </c>
    </row>
    <row r="55" spans="1:5" x14ac:dyDescent="0.25">
      <c r="A55" s="3">
        <v>26051</v>
      </c>
      <c r="B55" s="3" t="s">
        <v>117</v>
      </c>
      <c r="C55" s="4">
        <v>4</v>
      </c>
      <c r="D55" s="4">
        <v>0</v>
      </c>
      <c r="E55" s="4">
        <v>4</v>
      </c>
    </row>
    <row r="56" spans="1:5" x14ac:dyDescent="0.25">
      <c r="A56" s="3">
        <v>26053</v>
      </c>
      <c r="B56" s="3" t="s">
        <v>118</v>
      </c>
      <c r="C56" s="4">
        <v>4</v>
      </c>
      <c r="D56" s="4">
        <v>1</v>
      </c>
      <c r="E56" s="4">
        <v>3</v>
      </c>
    </row>
    <row r="57" spans="1:5" x14ac:dyDescent="0.25">
      <c r="A57" s="3">
        <v>26069</v>
      </c>
      <c r="B57" s="3" t="s">
        <v>126</v>
      </c>
      <c r="C57" s="4">
        <v>4</v>
      </c>
      <c r="D57" s="4">
        <v>1</v>
      </c>
      <c r="E57" s="4">
        <v>3</v>
      </c>
    </row>
    <row r="58" spans="1:5" x14ac:dyDescent="0.25">
      <c r="A58" s="3">
        <v>26089</v>
      </c>
      <c r="B58" s="3" t="s">
        <v>134</v>
      </c>
      <c r="C58" s="4">
        <v>4</v>
      </c>
      <c r="D58" s="4">
        <v>0</v>
      </c>
      <c r="E58" s="4">
        <v>4</v>
      </c>
    </row>
    <row r="59" spans="1:5" x14ac:dyDescent="0.25">
      <c r="A59" s="3">
        <v>26097</v>
      </c>
      <c r="B59" s="3" t="s">
        <v>138</v>
      </c>
      <c r="C59" s="4">
        <v>4</v>
      </c>
      <c r="D59" s="4">
        <v>0</v>
      </c>
      <c r="E59" s="4">
        <v>4</v>
      </c>
    </row>
    <row r="60" spans="1:5" x14ac:dyDescent="0.25">
      <c r="A60" s="3">
        <v>26129</v>
      </c>
      <c r="B60" s="3" t="s">
        <v>155</v>
      </c>
      <c r="C60" s="4">
        <v>4</v>
      </c>
      <c r="D60" s="4">
        <v>0</v>
      </c>
      <c r="E60" s="4">
        <v>4</v>
      </c>
    </row>
    <row r="61" spans="1:5" x14ac:dyDescent="0.25">
      <c r="A61" s="3">
        <v>26135</v>
      </c>
      <c r="B61" s="3" t="s">
        <v>158</v>
      </c>
      <c r="C61" s="4">
        <v>4</v>
      </c>
      <c r="D61" s="4">
        <v>0</v>
      </c>
      <c r="E61" s="4">
        <v>4</v>
      </c>
    </row>
    <row r="62" spans="1:5" x14ac:dyDescent="0.25">
      <c r="A62" s="3">
        <v>26043</v>
      </c>
      <c r="B62" s="3" t="s">
        <v>112</v>
      </c>
      <c r="C62" s="4">
        <v>3</v>
      </c>
      <c r="D62" s="4">
        <v>2</v>
      </c>
      <c r="E62" s="4">
        <v>1</v>
      </c>
    </row>
    <row r="63" spans="1:5" x14ac:dyDescent="0.25">
      <c r="A63" s="3">
        <v>26127</v>
      </c>
      <c r="B63" s="3" t="s">
        <v>154</v>
      </c>
      <c r="C63" s="4">
        <v>3</v>
      </c>
      <c r="D63" s="4">
        <v>1</v>
      </c>
      <c r="E63" s="4">
        <v>2</v>
      </c>
    </row>
    <row r="64" spans="1:5" x14ac:dyDescent="0.25">
      <c r="A64" s="3">
        <v>26153</v>
      </c>
      <c r="B64" s="3" t="s">
        <v>165</v>
      </c>
      <c r="C64" s="4">
        <v>3</v>
      </c>
      <c r="D64" s="4">
        <v>0</v>
      </c>
      <c r="E64" s="4">
        <v>3</v>
      </c>
    </row>
    <row r="65" spans="1:5" x14ac:dyDescent="0.25">
      <c r="A65" s="3">
        <v>26085</v>
      </c>
      <c r="B65" s="3" t="s">
        <v>132</v>
      </c>
      <c r="C65" s="4">
        <v>2</v>
      </c>
      <c r="D65" s="4">
        <v>0</v>
      </c>
      <c r="E65" s="4">
        <v>2</v>
      </c>
    </row>
    <row r="66" spans="1:5" x14ac:dyDescent="0.25">
      <c r="A66" s="3">
        <v>26105</v>
      </c>
      <c r="B66" s="3" t="s">
        <v>142</v>
      </c>
      <c r="C66" s="4">
        <v>2</v>
      </c>
      <c r="D66" s="4">
        <v>0</v>
      </c>
      <c r="E66" s="4">
        <v>2</v>
      </c>
    </row>
    <row r="67" spans="1:5" x14ac:dyDescent="0.25">
      <c r="A67" s="3">
        <v>26141</v>
      </c>
      <c r="B67" s="3" t="s">
        <v>161</v>
      </c>
      <c r="C67" s="4">
        <v>2</v>
      </c>
      <c r="D67" s="4">
        <v>0</v>
      </c>
      <c r="E67" s="4">
        <v>2</v>
      </c>
    </row>
    <row r="68" spans="1:5" x14ac:dyDescent="0.25">
      <c r="A68" s="3">
        <v>26007</v>
      </c>
      <c r="B68" s="3" t="s">
        <v>95</v>
      </c>
      <c r="C68" s="4">
        <v>1</v>
      </c>
      <c r="D68" s="4">
        <v>0</v>
      </c>
      <c r="E68" s="4">
        <v>1</v>
      </c>
    </row>
    <row r="69" spans="1:5" x14ac:dyDescent="0.25">
      <c r="A69" s="3">
        <v>26061</v>
      </c>
      <c r="B69" s="3" t="s">
        <v>122</v>
      </c>
      <c r="C69" s="4">
        <v>1</v>
      </c>
      <c r="D69" s="4">
        <v>0</v>
      </c>
      <c r="E69" s="4">
        <v>1</v>
      </c>
    </row>
    <row r="70" spans="1:5" x14ac:dyDescent="0.25">
      <c r="A70" s="3">
        <v>26095</v>
      </c>
      <c r="B70" s="3" t="s">
        <v>137</v>
      </c>
      <c r="C70" s="4">
        <v>1</v>
      </c>
      <c r="D70" s="4">
        <v>0</v>
      </c>
      <c r="E70" s="4">
        <v>1</v>
      </c>
    </row>
    <row r="71" spans="1:5" x14ac:dyDescent="0.25">
      <c r="A71" s="3">
        <v>26109</v>
      </c>
      <c r="B71" s="3" t="s">
        <v>144</v>
      </c>
      <c r="C71" s="4">
        <v>1</v>
      </c>
      <c r="D71" s="4">
        <v>0</v>
      </c>
      <c r="E71" s="4">
        <v>1</v>
      </c>
    </row>
    <row r="72" spans="1:5" x14ac:dyDescent="0.25">
      <c r="A72" s="3">
        <v>26113</v>
      </c>
      <c r="B72" s="3" t="s">
        <v>147</v>
      </c>
      <c r="C72" s="4">
        <v>1</v>
      </c>
      <c r="D72" s="4">
        <v>1</v>
      </c>
      <c r="E72" s="4">
        <v>0</v>
      </c>
    </row>
    <row r="73" spans="1:5" x14ac:dyDescent="0.25">
      <c r="A73" s="3">
        <v>26119</v>
      </c>
      <c r="B73" s="3" t="s">
        <v>150</v>
      </c>
      <c r="C73" s="4">
        <v>1</v>
      </c>
      <c r="D73" s="4">
        <v>0</v>
      </c>
      <c r="E73" s="4">
        <v>1</v>
      </c>
    </row>
    <row r="74" spans="1:5" x14ac:dyDescent="0.25">
      <c r="A74" s="3">
        <v>26019</v>
      </c>
      <c r="B74" s="3" t="s">
        <v>100</v>
      </c>
      <c r="C74" s="4">
        <v>0</v>
      </c>
      <c r="D74" s="4">
        <v>0</v>
      </c>
      <c r="E74" s="4">
        <v>0</v>
      </c>
    </row>
    <row r="75" spans="1:5" x14ac:dyDescent="0.25">
      <c r="A75" s="3">
        <v>26033</v>
      </c>
      <c r="B75" s="3" t="s">
        <v>107</v>
      </c>
      <c r="C75" s="4">
        <v>0</v>
      </c>
      <c r="D75" s="4">
        <v>0</v>
      </c>
      <c r="E75" s="4">
        <v>0</v>
      </c>
    </row>
    <row r="76" spans="1:5" x14ac:dyDescent="0.25">
      <c r="A76" s="3">
        <v>26131</v>
      </c>
      <c r="B76" s="3" t="s">
        <v>156</v>
      </c>
      <c r="C76" s="4">
        <v>0</v>
      </c>
      <c r="D76" s="4">
        <v>0</v>
      </c>
      <c r="E76" s="4">
        <v>0</v>
      </c>
    </row>
  </sheetData>
  <sortState xmlns:xlrd2="http://schemas.microsoft.com/office/spreadsheetml/2017/richdata2" ref="A2:E76">
    <sortCondition descending="1" ref="C2:C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Michigan Summary</vt:lpstr>
      <vt:lpstr>Michigan Time Series - Conf</vt:lpstr>
      <vt:lpstr>Hospitalizations &amp; Testing</vt:lpstr>
      <vt:lpstr>MI County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Van Slembrouck</dc:creator>
  <cp:lastModifiedBy>Doug Van Slembrouck</cp:lastModifiedBy>
  <dcterms:created xsi:type="dcterms:W3CDTF">2020-04-14T22:15:35Z</dcterms:created>
  <dcterms:modified xsi:type="dcterms:W3CDTF">2020-04-15T17:01:19Z</dcterms:modified>
</cp:coreProperties>
</file>